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Z:\25-M Oeuvre\CNRS ST JEROME GEOTHERMIE\2- CONCEPTION\2- PRO - DCE\DCE\"/>
    </mc:Choice>
  </mc:AlternateContent>
  <xr:revisionPtr revIDLastSave="0" documentId="8_{F4E671BE-4747-402A-85FB-59693B82A6D0}" xr6:coauthVersionLast="47" xr6:coauthVersionMax="47" xr10:uidLastSave="{00000000-0000-0000-0000-000000000000}"/>
  <bookViews>
    <workbookView xWindow="28680" yWindow="-120" windowWidth="29040" windowHeight="15720" xr2:uid="{00000000-000D-0000-FFFF-FFFF00000000}"/>
  </bookViews>
  <sheets>
    <sheet name="DCEv2" sheetId="9" r:id="rId1"/>
  </sheets>
  <definedNames>
    <definedName name="_xlnm._FilterDatabase" localSheetId="0" hidden="1">DCEv2!$G$17:$G$18</definedName>
    <definedName name="_xlnm.Print_Area" localSheetId="0">DCEv2!$A$1:$G$234</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2" i="9" l="1"/>
  <c r="G73" i="9"/>
  <c r="G74" i="9"/>
  <c r="G75" i="9"/>
  <c r="G197" i="9"/>
  <c r="G194" i="9"/>
  <c r="G193" i="9"/>
  <c r="G192" i="9"/>
  <c r="G191" i="9"/>
  <c r="G189" i="9"/>
  <c r="G188" i="9"/>
  <c r="G181" i="9"/>
  <c r="G180" i="9"/>
  <c r="G179" i="9"/>
  <c r="G178" i="9"/>
  <c r="G177" i="9"/>
  <c r="G176" i="9"/>
  <c r="G175" i="9"/>
  <c r="G174" i="9"/>
  <c r="G173" i="9"/>
  <c r="G165" i="9"/>
  <c r="G164" i="9"/>
  <c r="G157" i="9"/>
  <c r="G155" i="9"/>
  <c r="G154" i="9"/>
  <c r="G153" i="9"/>
  <c r="G152" i="9"/>
  <c r="G147" i="9"/>
  <c r="G146" i="9"/>
  <c r="G145" i="9"/>
  <c r="G144" i="9"/>
  <c r="G138" i="9"/>
  <c r="G137" i="9"/>
  <c r="G136" i="9"/>
  <c r="G140" i="9" s="1"/>
  <c r="G130" i="9"/>
  <c r="G129" i="9"/>
  <c r="G128" i="9"/>
  <c r="G127" i="9"/>
  <c r="G126" i="9"/>
  <c r="G125" i="9"/>
  <c r="G124" i="9"/>
  <c r="G123" i="9"/>
  <c r="G122" i="9"/>
  <c r="G115" i="9"/>
  <c r="G114" i="9"/>
  <c r="G113" i="9"/>
  <c r="G112" i="9"/>
  <c r="G71" i="9"/>
  <c r="G205" i="9"/>
  <c r="G54" i="9"/>
  <c r="G77" i="9"/>
  <c r="G37" i="9"/>
  <c r="G95" i="9"/>
  <c r="G56" i="9"/>
  <c r="G63" i="9"/>
  <c r="G62" i="9"/>
  <c r="G50" i="9"/>
  <c r="G42" i="9"/>
  <c r="G43" i="9"/>
  <c r="G44" i="9"/>
  <c r="G105" i="9"/>
  <c r="G104" i="9"/>
  <c r="G103" i="9"/>
  <c r="G100" i="9"/>
  <c r="G99" i="9"/>
  <c r="G101" i="9"/>
  <c r="G90" i="9"/>
  <c r="G94" i="9"/>
  <c r="G88" i="9"/>
  <c r="G96" i="9"/>
  <c r="G93" i="9"/>
  <c r="G86" i="9"/>
  <c r="G106" i="9"/>
  <c r="G102" i="9"/>
  <c r="G98" i="9"/>
  <c r="G97" i="9"/>
  <c r="G92" i="9"/>
  <c r="G91" i="9"/>
  <c r="G89" i="9"/>
  <c r="G87" i="9"/>
  <c r="G85" i="9"/>
  <c r="G84" i="9"/>
  <c r="G83" i="9"/>
  <c r="G82" i="9"/>
  <c r="G34" i="9"/>
  <c r="G148" i="9" l="1"/>
  <c r="G183" i="9"/>
  <c r="G159" i="9"/>
  <c r="G117" i="9"/>
  <c r="G199" i="9"/>
  <c r="G167" i="9"/>
  <c r="G132" i="9"/>
  <c r="G107" i="9"/>
  <c r="G169" i="9" l="1"/>
  <c r="G201" i="9" s="1"/>
  <c r="G14" i="9"/>
  <c r="G206" i="9"/>
  <c r="G22" i="9"/>
  <c r="G61" i="9"/>
  <c r="G45" i="9"/>
  <c r="G211" i="9"/>
  <c r="G217" i="9"/>
  <c r="G212" i="9"/>
  <c r="G207" i="9"/>
  <c r="G218" i="9"/>
  <c r="G46" i="9"/>
  <c r="G219" i="9"/>
  <c r="G220" i="9"/>
  <c r="G66" i="9"/>
  <c r="G51" i="9"/>
  <c r="G47" i="9"/>
  <c r="G64" i="9"/>
  <c r="G52" i="9"/>
  <c r="G27" i="9"/>
  <c r="G67" i="9"/>
  <c r="G53" i="9"/>
  <c r="G24" i="9"/>
  <c r="G65" i="9"/>
  <c r="G55" i="9"/>
  <c r="G15" i="9"/>
  <c r="G25" i="9"/>
  <c r="G49" i="9"/>
  <c r="G48" i="9"/>
  <c r="G35" i="9"/>
  <c r="G36" i="9"/>
  <c r="G76" i="9"/>
  <c r="G57" i="9" l="1"/>
  <c r="G208" i="9"/>
  <c r="G17" i="9"/>
  <c r="G79" i="9"/>
  <c r="G39" i="9"/>
  <c r="G213" i="9"/>
  <c r="G68" i="9"/>
  <c r="G30" i="9"/>
  <c r="G223" i="9"/>
  <c r="G231" i="9" l="1"/>
  <c r="G232" i="9" s="1"/>
  <c r="G233" i="9" l="1"/>
</calcChain>
</file>

<file path=xl/sharedStrings.xml><?xml version="1.0" encoding="utf-8"?>
<sst xmlns="http://schemas.openxmlformats.org/spreadsheetml/2006/main" count="331" uniqueCount="202">
  <si>
    <t>Electricité - Régulation</t>
  </si>
  <si>
    <t>U</t>
  </si>
  <si>
    <t>ml</t>
  </si>
  <si>
    <t>Num.</t>
  </si>
  <si>
    <t>Désignation des ouvrages</t>
  </si>
  <si>
    <t>U.</t>
  </si>
  <si>
    <t>Quantités</t>
  </si>
  <si>
    <t>P.Unitaire</t>
  </si>
  <si>
    <t>P.Total</t>
  </si>
  <si>
    <t>MOe</t>
  </si>
  <si>
    <t>Ent.</t>
  </si>
  <si>
    <t>(€ H.T)</t>
  </si>
  <si>
    <t xml:space="preserve">              La décomposition du prix global et forfaitaire doit être complétée par le prestataire. Eventuellement, la maîtrise d'oeuvre se réserve le droit de demander des explications sur des prix qui paraitraient mal évalués. La décomposition du prix global et forfaitaire doit être en lien avec le CCTP. Le prix s'applique toujours à un travail réellement exécuté et achevé à la satisfaction du maître d'ouvrage. Les prix forfaitaires doivent pourvoir aux dépenses incidentes, imprévus et risques de toute sorte. Le prestataire ne pourra réclamer de paiement complémentaire concernant tout travail qui serait décrit dans le marché, sans qu'apparaisse le prix correspondant dans la décomposition du prix global et forfaitaire. Les prix doivent comprendre l'ensemble des sujétions nécessaires au parfait achevement des prestations demandées, même si ces parties n'apparaissent pas spécifiquement dans les instructions générales du CCTP.</t>
  </si>
  <si>
    <t>Préparation de chantier</t>
  </si>
  <si>
    <t>Etudes d'exécution</t>
  </si>
  <si>
    <t>Ens</t>
  </si>
  <si>
    <t>Installation et logistique de chantier</t>
  </si>
  <si>
    <t>PM</t>
  </si>
  <si>
    <t>Raccordement équipements divers</t>
  </si>
  <si>
    <t>Essais et mise en service</t>
  </si>
  <si>
    <t>Essais et réglages</t>
  </si>
  <si>
    <t>Mise au point et mise en service suivant C.C.T.P</t>
  </si>
  <si>
    <t>Reception des installations</t>
  </si>
  <si>
    <t>Marquage des réseaux par étiquettes gravées</t>
  </si>
  <si>
    <t>Autocontroles</t>
  </si>
  <si>
    <t xml:space="preserve">Formation du personnel </t>
  </si>
  <si>
    <t>Réalisation D.O.E, notices, etc.</t>
  </si>
  <si>
    <t>Rapport d'équilibrage</t>
  </si>
  <si>
    <t>Vidanges, remplissage, dégazage</t>
  </si>
  <si>
    <t>TVA 20%</t>
  </si>
  <si>
    <t>Total Opération TTC</t>
  </si>
  <si>
    <t xml:space="preserve">Manutention </t>
  </si>
  <si>
    <t>ens</t>
  </si>
  <si>
    <t>Mise en service constructeur</t>
  </si>
  <si>
    <t>Manchons antivibratoires Dn.150</t>
  </si>
  <si>
    <t>Sous-total :</t>
  </si>
  <si>
    <t>DIVERS</t>
  </si>
  <si>
    <t>Percements, carotages, rebouchages</t>
  </si>
  <si>
    <t xml:space="preserve">Vidanges/remplissages et dégazage </t>
  </si>
  <si>
    <t>Plots antivibratiles</t>
  </si>
  <si>
    <t>Distribution hydraulique</t>
  </si>
  <si>
    <t>Vanne d'isolement</t>
  </si>
  <si>
    <t>Vanne de vidange</t>
  </si>
  <si>
    <t>Supervision et accès web</t>
  </si>
  <si>
    <t>Murs acoustiques</t>
  </si>
  <si>
    <t>Ballons tampon</t>
  </si>
  <si>
    <t>Equipements hydrauliques</t>
  </si>
  <si>
    <t>Filtre barreau magnétique</t>
  </si>
  <si>
    <t>vase expansion</t>
  </si>
  <si>
    <t>hors lot</t>
  </si>
  <si>
    <t>Pompe à chaleur air/eau appoint selon prescription CCTP (yc options kit hydraulique, débimètre...)</t>
  </si>
  <si>
    <t>Pompe à chaleur eau/eau géothermique selon prescription CCTP (yc options kit hydraulique, débimètre...)</t>
  </si>
  <si>
    <t>inclus</t>
  </si>
  <si>
    <t>Régulation  PAC géothermique</t>
  </si>
  <si>
    <t>Vanne, soupapes, thermomètres, purgeurs,…</t>
  </si>
  <si>
    <t>Régulation  PAC air/eau</t>
  </si>
  <si>
    <t>Compteurs thermiques géothermique</t>
  </si>
  <si>
    <t>Echangeur (yc vannes, filtres,…)</t>
  </si>
  <si>
    <t>Compteurs thermique PAC géothermique</t>
  </si>
  <si>
    <t>Compteurs thermique PAC air/eau</t>
  </si>
  <si>
    <t>Sondes lot VRD</t>
  </si>
  <si>
    <t>Raccordements et différents ouvrage lot VRD</t>
  </si>
  <si>
    <t>Vase expansion</t>
  </si>
  <si>
    <t>pot d'injection avec pompe manuelle</t>
  </si>
  <si>
    <t>6</t>
  </si>
  <si>
    <t>Production de chauffage et refroidissement</t>
  </si>
  <si>
    <t>Chauffage/rafraichissement</t>
  </si>
  <si>
    <t xml:space="preserve">Sous-total </t>
  </si>
  <si>
    <t>Sous-total</t>
  </si>
  <si>
    <t>Géothermie</t>
  </si>
  <si>
    <t>Equipement en local pompe (vanne,pompe…)</t>
  </si>
  <si>
    <t>Régulation cascade groupes froid existant</t>
  </si>
  <si>
    <t>Production géothermique Campus Joseph Aiguier à Marseille</t>
  </si>
  <si>
    <t xml:space="preserve">DPGF </t>
  </si>
  <si>
    <t>Eléctricité</t>
  </si>
  <si>
    <t>Cheminement intérieur</t>
  </si>
  <si>
    <t>Carottage et calfeutrement</t>
  </si>
  <si>
    <t>Liaisons de régulations</t>
  </si>
  <si>
    <t>Raccordements électriques des groupes</t>
  </si>
  <si>
    <t>Travaux de GO - VRD</t>
  </si>
  <si>
    <t>Investigations, Etudes et Notes de calculs</t>
  </si>
  <si>
    <t>Consignation électrique, raccordement en TGBT en H. décalé</t>
  </si>
  <si>
    <t>alim principale TGBT -&gt; TD – ~190kW</t>
  </si>
  <si>
    <t>alim Grp 1 - PAC - géothermique eau/eau : TD LT PAC au Groupe 1 – 90kW</t>
  </si>
  <si>
    <t>alim Grp 2 - PAC - air/eau : TD LT PAC au Groupe 2 – 70kW</t>
  </si>
  <si>
    <t>alim Pompe Circ.1 : TD LT PAC au CD Pompes 1 – 15kW</t>
  </si>
  <si>
    <t>alim Pompe Circ.2 : TD LT PAC au CD Pompes 2 – 15kW</t>
  </si>
  <si>
    <t>Alim chantier : TD PAC au Bungalow et zone de chantier – 4x63A ~40kW</t>
  </si>
  <si>
    <t>liaisons de communications - sous-Comptages / GTC : TGBT -&gt; TD</t>
  </si>
  <si>
    <t>alim de distribution de servitudes secondaire du LT</t>
  </si>
  <si>
    <t>TGBT : Fourniture, pose et raccordement du Disjoncteur - 4 x 400A réglable</t>
  </si>
  <si>
    <t>TD : Fourniture, pose et raccordement du TD - 4 x 400A ~ 190 kw, yc étiquettes gravées, schémas, aux., ...</t>
  </si>
  <si>
    <t xml:space="preserve">Appareillage - luminaires </t>
  </si>
  <si>
    <t>Appareillage - BAES</t>
  </si>
  <si>
    <t>Appareillage - PC 230 V</t>
  </si>
  <si>
    <t>Calfeutrement</t>
  </si>
  <si>
    <t>dépose et nettoyage de fin de chantier</t>
  </si>
  <si>
    <t>consignations, deconnexions et assainissement des liaisons obsolètes</t>
  </si>
  <si>
    <t>Réception et DOE</t>
  </si>
  <si>
    <t>Cheminement extérieur yc vide sanitaire</t>
  </si>
  <si>
    <t>Vanne 3 voies  motorisées</t>
  </si>
  <si>
    <t>Pompe double chauffage IM B B'</t>
  </si>
  <si>
    <t>Pompe double chauffage BM</t>
  </si>
  <si>
    <t>Pompe double EG</t>
  </si>
  <si>
    <t>Pompe double géothermie</t>
  </si>
  <si>
    <t>Réseaux acier noir yc calo en local technique</t>
  </si>
  <si>
    <t>Réseaux acier noir yc calo en caniveau</t>
  </si>
  <si>
    <t>1</t>
  </si>
  <si>
    <t>12</t>
  </si>
  <si>
    <t>3</t>
  </si>
  <si>
    <t>u</t>
  </si>
  <si>
    <t>30</t>
  </si>
  <si>
    <t>Réseaux acier noir yc calo en facade + raccordement GF</t>
  </si>
  <si>
    <t>Régulation  geothermie</t>
  </si>
  <si>
    <t>Compteur eau remplissage</t>
  </si>
  <si>
    <t>Désembouage</t>
  </si>
  <si>
    <t>Compteurs électriques à remonter sur GTB</t>
  </si>
  <si>
    <t>Ballon surpresseur et manocontacteur</t>
  </si>
  <si>
    <t>Alimentation eau de ville selon description CCTP</t>
  </si>
  <si>
    <t xml:space="preserve">Sous-total  Reception des installations: </t>
  </si>
  <si>
    <t xml:space="preserve">Sous-total Essais et mise en service: </t>
  </si>
  <si>
    <t xml:space="preserve">Sous-total  Travaux d'Electricité - Régulation: </t>
  </si>
  <si>
    <t>Total Opération sans option H.T</t>
  </si>
  <si>
    <t>Evacuation EU et EP de la dalle.</t>
  </si>
  <si>
    <t>Armoire</t>
  </si>
  <si>
    <t>DECONSTRUCTION DALLAGE EXISTANT</t>
  </si>
  <si>
    <t>Repérages et consignations de la zone</t>
  </si>
  <si>
    <t>ENS</t>
  </si>
  <si>
    <t>Terrassement périphérique de la dalle existante pour mise à nu du relevé</t>
  </si>
  <si>
    <t>Ml</t>
  </si>
  <si>
    <t>Piquetage à l'engin mécanique (BRH) afin de démolition de l'ouvrage</t>
  </si>
  <si>
    <t>M²</t>
  </si>
  <si>
    <t>Amenée et repli de l'engin, outillage spécifique, pelle de chargement</t>
  </si>
  <si>
    <t>Evacuation des déblais et retraitements</t>
  </si>
  <si>
    <t>M3</t>
  </si>
  <si>
    <t>Sous total Démolition</t>
  </si>
  <si>
    <t>VRD G.O FONDATION ET RANG D'ALIGNEMENT DE  MISE AU NIVEAU</t>
  </si>
  <si>
    <t>Repérages et investigation dans les zones de fouilles</t>
  </si>
  <si>
    <t>Traçage des fouilles, équerrage</t>
  </si>
  <si>
    <t>Excavation des fouilles de fondation p650*L300*l34000</t>
  </si>
  <si>
    <t>Réalisation du fond de forme de dallage, décaissé, ratissage</t>
  </si>
  <si>
    <t>Evacuation des déblais excavations</t>
  </si>
  <si>
    <t>Armement des fondations chainage 15*35 fil 4T10</t>
  </si>
  <si>
    <t>ML</t>
  </si>
  <si>
    <t>Mise en œuvre des attentes verticales ligaturées depuis fondation</t>
  </si>
  <si>
    <t>Création et armement de la trémie verticale d'entrée dans la fondation</t>
  </si>
  <si>
    <t xml:space="preserve">Mise en œuvre de béton de fondation C25 30 </t>
  </si>
  <si>
    <t>Réalisation du premier relevé d'aggloméré de ciment formant niveau d'élévation</t>
  </si>
  <si>
    <t>Sous total fondation et premier rang de relevé</t>
  </si>
  <si>
    <t>DALLAGE LOCAL TECHNIQUE</t>
  </si>
  <si>
    <t>Mise en place d'une double nape de treillis ST 15 C sur plots de relevés</t>
  </si>
  <si>
    <t>Mise en œuvre de béton de dallage type XC3 C25 30</t>
  </si>
  <si>
    <t>Finition à la taloche mécanique</t>
  </si>
  <si>
    <t>Sous total dallage local technique</t>
  </si>
  <si>
    <t>ELEVATION LOCAL TECHNIQUE</t>
  </si>
  <si>
    <t>Réalisation des élévations d'agglomérés de ciment</t>
  </si>
  <si>
    <t>Agglomérés formant poteaux - compris armement 8*8 T10</t>
  </si>
  <si>
    <t>Chainage horizontaux intermédiaires et arrase haute U agglomérés de 20</t>
  </si>
  <si>
    <t>Réalisation d'une poutre formant linteau de toiture sur ouverture S.S.Ouest</t>
  </si>
  <si>
    <t>Sous total élévations</t>
  </si>
  <si>
    <t>CHARPENTE BOIS FORMANT TOITURE</t>
  </si>
  <si>
    <t>Mise en place des pannes Faîtiere et Sablière scellées sur les ouvrages maçonnés.</t>
  </si>
  <si>
    <t>Mise en place des pannes intermédiares fixées mécaniquement sur les principales</t>
  </si>
  <si>
    <t xml:space="preserve">Mise en œuvre de chevrons fixé mécaniquement sur les pannes </t>
  </si>
  <si>
    <t>Mise en place de liteaux ou voliges pour freinage des tuiles de couvertures</t>
  </si>
  <si>
    <t>Compris tous assemblages, hourdages, porte au faux avant pour gouttière</t>
  </si>
  <si>
    <t xml:space="preserve">Réalisation d'une couverture tuile </t>
  </si>
  <si>
    <t>Sous total toiture</t>
  </si>
  <si>
    <t>Charpente</t>
  </si>
  <si>
    <t>épicéa, sapin, douglas, pin sylvestre - Classe d'emploi 2 ou 3 suivant l'expo mer</t>
  </si>
  <si>
    <t>Traitement</t>
  </si>
  <si>
    <t>Fongicide et insecticide obligatoire</t>
  </si>
  <si>
    <t>REVÊTEMENTS DE FACADES</t>
  </si>
  <si>
    <t>Mise en œuvre d'un gobetis ciment sur les élévations extérieures</t>
  </si>
  <si>
    <t>Mise en œuvre d'un enduit ciment blanc frotassé</t>
  </si>
  <si>
    <t>Sous total revêtements de façades</t>
  </si>
  <si>
    <t>Sous total local technique</t>
  </si>
  <si>
    <t>CANIVEAU TECHNIQUE DE DISTRIBUTION</t>
  </si>
  <si>
    <t>Sciage des dallages existants sur zone de passage</t>
  </si>
  <si>
    <t>Piquetage et démolition du dallage existant yc évacuation</t>
  </si>
  <si>
    <t>Réalisation des excavations formant caniveau de dimension 6000*1200*700</t>
  </si>
  <si>
    <t>Réalisation du fond de forme de caniveau, pose d'un treillis sur plot</t>
  </si>
  <si>
    <t>Mise en œuvre de naissances ligaturées sur tréillis pour relevés en agglomérés banchés</t>
  </si>
  <si>
    <t>Mise en œuvre d'un béton de fond de forme type XC1 C25 30</t>
  </si>
  <si>
    <t>Création de relevés en agglomérés de ciment banchés</t>
  </si>
  <si>
    <t>Réalisation d'une arrase périphérique armée</t>
  </si>
  <si>
    <t>Pose de tampons bétons avec classe de résistance Classe A 15 Kn</t>
  </si>
  <si>
    <t xml:space="preserve">PÉNÉTRATION DALLE GALERIE DEPUIS CANIVEAU TECHNIQUE </t>
  </si>
  <si>
    <t>Mise à nue des membranes d'étanchéités et du complexe d'isolation de dalle supérieure de la galerie.</t>
  </si>
  <si>
    <t>Traçage et découpe des complexes pour mise à nue de la dalle</t>
  </si>
  <si>
    <t>Réalisation d'une étude structure depuis DOE ou par ferroscan pour connaître la nature et position des aciers d'armements de la dalle</t>
  </si>
  <si>
    <t>Etaiement des zones à ouvrir, traçage et sciage à l'outil diamanté</t>
  </si>
  <si>
    <t>Mise en œuvre des renforts de types aciers ou carbone (provision pour 1 ens sur ouverture de dimension 600*600)</t>
  </si>
  <si>
    <t>Evacuation des déblais et création de chapeau d'attentes scellés chimiquements à la dalle en vue d'un nouvel ouvrage.</t>
  </si>
  <si>
    <t>Réalisation d'un édicule béton, coffré/coulé en place reprenant l'ensemble de l'ouverture de la trémie.</t>
  </si>
  <si>
    <t>Réalisation d'une sortie latérale de l'édicule avec prolongation de son toît supérieur à 20 % de la surface de trémie.</t>
  </si>
  <si>
    <t>Réalisation d'un relevé bas de hauteur 350 mm au droit de la trémie</t>
  </si>
  <si>
    <t>Reprise des relevés sur périphérie de l'ouvrage et raccordement sur les complexes existants.</t>
  </si>
  <si>
    <t>Sous total pénétration galerie</t>
  </si>
  <si>
    <t>MONTANT TOTAL H.T. DE L'OPÉRATION de GROS ŒUVRE</t>
  </si>
  <si>
    <t>Ferroscan</t>
  </si>
  <si>
    <t>DCE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</si>
</sst>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 #,##0.00\ &quot;€&quot;_-;\-* #,##0.00\ &quot;€&quot;_-;_-* &quot;-&quot;??\ &quot;€&quot;_-;_-@_-"/>
    <numFmt numFmtId="43" formatCode="_-* #,##0.00_-;\-* #,##0.00_-;_-* &quot;-&quot;??_-;_-@_-"/>
    <numFmt numFmtId="164" formatCode="_-* #,##0.00\ _€_-;\-* #,##0.00\ _€_-;_-* &quot;-&quot;??\ _€_-;_-@_-"/>
    <numFmt numFmtId="165" formatCode="&quot;  &quot;@"/>
    <numFmt numFmtId="166" formatCode="&quot; &quot;@"/>
    <numFmt numFmtId="167" formatCode="#,##0.00\ [$€];[Red]\-#,##0.00\ [$€]"/>
    <numFmt numFmtId="168" formatCode="&quot; &quot;#,##0.00&quot; € &quot;;&quot;-&quot;#,##0.00&quot; € &quot;;&quot; -&quot;#&quot; € &quot;;&quot; &quot;@&quot; &quot;"/>
    <numFmt numFmtId="169" formatCode="[$-40C]General"/>
    <numFmt numFmtId="170" formatCode="#,##0.00&quot; &quot;[$€];[Red]&quot;-&quot;#,##0.00&quot; &quot;[$€]"/>
    <numFmt numFmtId="171" formatCode="#,##0.00;[Red]&quot;-&quot;#,##0.00"/>
    <numFmt numFmtId="172" formatCode="#,##0.00&quot; &quot;[$€-40C];[Red]&quot;-&quot;#,##0.00&quot; &quot;[$€-40C]"/>
    <numFmt numFmtId="173" formatCode="#,##0.00&quot; F&quot;;[Red]\-#,##0.00&quot; F&quot;"/>
    <numFmt numFmtId="174" formatCode="_-* #,##0.00&quot; F&quot;_-;\-* #,##0.00&quot; F&quot;_-;_-* &quot;-&quot;??&quot; F&quot;_-;_-@_-"/>
    <numFmt numFmtId="175" formatCode="_-* #,##0\ &quot;€&quot;_-;\-* #,##0\ &quot;€&quot;_-;_-* &quot;-&quot;??\ &quot;€&quot;_-;_-@_-"/>
    <numFmt numFmtId="176" formatCode="#,##0.00&quot;   &quot;"/>
    <numFmt numFmtId="177" formatCode="#,##0.00&quot;  &quot;"/>
    <numFmt numFmtId="178" formatCode="#,##0.00&quot;      &quot;"/>
    <numFmt numFmtId="179" formatCode="_-* #,##0\ _€_-;\-* #,##0\ _€_-;_-* &quot;-&quot;??\ _€_-;_-@_-"/>
  </numFmts>
  <fonts count="57">
    <font>
      <sz val="11"/>
      <color theme="1"/>
      <name val="Calibri"/>
      <family val="2"/>
      <scheme val="minor"/>
    </font>
    <font>
      <sz val="11"/>
      <color theme="1"/>
      <name val="Calibri"/>
      <family val="2"/>
      <scheme val="minor"/>
    </font>
    <font>
      <sz val="11"/>
      <name val="Calibri"/>
      <family val="2"/>
      <scheme val="minor"/>
    </font>
    <font>
      <sz val="10"/>
      <name val="MS Sans Serif"/>
      <family val="2"/>
    </font>
    <font>
      <b/>
      <sz val="10"/>
      <name val="Arial"/>
      <family val="2"/>
    </font>
    <font>
      <sz val="11"/>
      <name val="Arial"/>
      <family val="2"/>
    </font>
    <font>
      <b/>
      <sz val="14"/>
      <name val="Arial"/>
      <family val="2"/>
    </font>
    <font>
      <b/>
      <sz val="11"/>
      <name val="Arial"/>
      <family val="2"/>
    </font>
    <font>
      <b/>
      <sz val="16"/>
      <name val="Arial"/>
      <family val="2"/>
    </font>
    <font>
      <sz val="20"/>
      <name val="Arial"/>
      <family val="2"/>
    </font>
    <font>
      <b/>
      <sz val="20"/>
      <name val="Arial"/>
      <family val="2"/>
    </font>
    <font>
      <sz val="11"/>
      <color indexed="8"/>
      <name val="Calibri"/>
      <family val="2"/>
    </font>
    <font>
      <sz val="11"/>
      <color indexed="9"/>
      <name val="Calibri"/>
      <family val="2"/>
    </font>
    <font>
      <sz val="11"/>
      <color indexed="10"/>
      <name val="Calibri"/>
      <family val="2"/>
    </font>
    <font>
      <b/>
      <sz val="11"/>
      <color indexed="10"/>
      <name val="Calibri"/>
      <family val="2"/>
    </font>
    <font>
      <sz val="11"/>
      <color indexed="62"/>
      <name val="Calibri"/>
      <family val="2"/>
    </font>
    <font>
      <sz val="11"/>
      <color indexed="20"/>
      <name val="Calibri"/>
      <family val="2"/>
    </font>
    <font>
      <sz val="11"/>
      <color indexed="19"/>
      <name val="Calibri"/>
      <family val="2"/>
    </font>
    <font>
      <sz val="11"/>
      <color indexed="17"/>
      <name val="Calibri"/>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b/>
      <sz val="11"/>
      <color indexed="9"/>
      <name val="Calibri"/>
      <family val="2"/>
    </font>
    <font>
      <u/>
      <sz val="11"/>
      <name val="Arial"/>
      <family val="2"/>
    </font>
    <font>
      <sz val="11"/>
      <color theme="1"/>
      <name val="Arial"/>
      <family val="2"/>
    </font>
    <font>
      <sz val="9"/>
      <name val="Arial"/>
      <family val="2"/>
    </font>
    <font>
      <b/>
      <sz val="12"/>
      <name val="Arial"/>
      <family val="2"/>
    </font>
    <font>
      <sz val="12"/>
      <name val="Arial"/>
      <family val="2"/>
    </font>
    <font>
      <b/>
      <i/>
      <sz val="12"/>
      <name val="Arial"/>
      <family val="2"/>
    </font>
    <font>
      <b/>
      <u/>
      <sz val="14"/>
      <name val="Arial"/>
      <family val="2"/>
    </font>
    <font>
      <b/>
      <i/>
      <sz val="14"/>
      <name val="Arial"/>
      <family val="2"/>
    </font>
    <font>
      <sz val="11"/>
      <color rgb="FFFF0000"/>
      <name val="Arial"/>
      <family val="2"/>
    </font>
    <font>
      <b/>
      <sz val="16"/>
      <name val="Calibri"/>
      <family val="2"/>
      <scheme val="minor"/>
    </font>
    <font>
      <sz val="14"/>
      <name val="Arial"/>
      <family val="2"/>
    </font>
    <font>
      <sz val="10"/>
      <name val="MS Sans Serif"/>
    </font>
    <font>
      <sz val="10"/>
      <name val="Arial"/>
      <family val="2"/>
    </font>
    <font>
      <sz val="12"/>
      <color rgb="FFFF0000"/>
      <name val="Arial"/>
      <family val="2"/>
    </font>
    <font>
      <b/>
      <i/>
      <sz val="16"/>
      <color theme="1"/>
      <name val="Arial"/>
      <family val="2"/>
    </font>
    <font>
      <sz val="10"/>
      <color theme="1"/>
      <name val="MS Sans Serif"/>
      <family val="2"/>
    </font>
    <font>
      <sz val="11"/>
      <color rgb="FF000000"/>
      <name val="Calibri"/>
      <family val="2"/>
    </font>
    <font>
      <b/>
      <i/>
      <u/>
      <sz val="11"/>
      <color theme="1"/>
      <name val="Arial"/>
      <family val="2"/>
    </font>
    <font>
      <sz val="10"/>
      <name val="Geneva"/>
    </font>
    <font>
      <sz val="10"/>
      <name val="Geneva"/>
      <family val="2"/>
    </font>
    <font>
      <u/>
      <sz val="10"/>
      <color indexed="12"/>
      <name val="Geneva"/>
      <family val="2"/>
    </font>
    <font>
      <sz val="10"/>
      <name val="New Century Schlbk"/>
    </font>
    <font>
      <sz val="9"/>
      <name val="Geneva"/>
      <family val="2"/>
    </font>
    <font>
      <u/>
      <sz val="9"/>
      <color indexed="12"/>
      <name val="Geneva"/>
      <family val="2"/>
    </font>
    <font>
      <sz val="10"/>
      <name val="Arial"/>
      <family val="2"/>
    </font>
    <font>
      <sz val="11"/>
      <color indexed="60"/>
      <name val="Calibri"/>
      <family val="2"/>
    </font>
    <font>
      <b/>
      <sz val="18"/>
      <color indexed="54"/>
      <name val="Calibri Light"/>
      <family val="2"/>
    </font>
    <font>
      <b/>
      <sz val="18"/>
      <name val="Arial"/>
      <family val="2"/>
    </font>
    <font>
      <sz val="14"/>
      <color theme="1"/>
      <name val="Helvetica Neue Fin"/>
    </font>
    <font>
      <sz val="16"/>
      <name val="Calibri"/>
      <family val="2"/>
      <scheme val="minor"/>
    </font>
  </fonts>
  <fills count="23">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46"/>
      </patternFill>
    </fill>
    <fill>
      <patternFill patternType="solid">
        <fgColor indexed="55"/>
      </patternFill>
    </fill>
    <fill>
      <patternFill patternType="solid">
        <fgColor indexed="43"/>
        <bgColor indexed="26"/>
      </patternFill>
    </fill>
    <fill>
      <patternFill patternType="solid">
        <fgColor indexed="26"/>
        <bgColor indexed="43"/>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right style="thin">
        <color auto="1"/>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auto="1"/>
      </right>
      <top/>
      <bottom/>
      <diagonal/>
    </border>
    <border>
      <left style="thin">
        <color auto="1"/>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s>
  <cellStyleXfs count="1287">
    <xf numFmtId="0" fontId="0" fillId="0" borderId="0"/>
    <xf numFmtId="40" fontId="3" fillId="0" borderId="0" applyFont="0" applyFill="0" applyBorder="0" applyAlignment="0" applyProtection="0"/>
    <xf numFmtId="167" fontId="3" fillId="0" borderId="0" applyFont="0" applyFill="0" applyBorder="0" applyAlignment="0" applyProtection="0"/>
    <xf numFmtId="0" fontId="3" fillId="0" borderId="0"/>
    <xf numFmtId="0" fontId="3" fillId="0" borderId="0"/>
    <xf numFmtId="40" fontId="3" fillId="0" borderId="0" applyFont="0" applyFill="0" applyBorder="0" applyAlignment="0" applyProtection="0"/>
    <xf numFmtId="0" fontId="1" fillId="0" borderId="0"/>
    <xf numFmtId="44" fontId="1"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6" fillId="16" borderId="0" applyNumberFormat="0" applyBorder="0" applyAlignment="0" applyProtection="0"/>
    <xf numFmtId="0" fontId="17" fillId="7" borderId="0" applyNumberFormat="0" applyBorder="0" applyAlignment="0" applyProtection="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1" fillId="2" borderId="0" applyNumberFormat="0" applyBorder="0" applyAlignment="0" applyProtection="0"/>
    <xf numFmtId="0" fontId="16" fillId="16" borderId="0" applyNumberFormat="0" applyBorder="0" applyAlignment="0" applyProtection="0"/>
    <xf numFmtId="0" fontId="17" fillId="7" borderId="0" applyNumberFormat="0" applyBorder="0" applyAlignment="0" applyProtection="0"/>
    <xf numFmtId="0" fontId="3" fillId="0" borderId="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1" fillId="2" borderId="0" applyNumberFormat="0" applyBorder="0" applyAlignment="0" applyProtection="0"/>
    <xf numFmtId="0" fontId="16" fillId="16" borderId="0" applyNumberFormat="0" applyBorder="0" applyAlignment="0" applyProtection="0"/>
    <xf numFmtId="0" fontId="17" fillId="7" borderId="0" applyNumberFormat="0" applyBorder="0" applyAlignment="0" applyProtection="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1" fillId="2" borderId="0" applyNumberFormat="0" applyBorder="0" applyAlignment="0" applyProtection="0"/>
    <xf numFmtId="0" fontId="16" fillId="16" borderId="0" applyNumberFormat="0" applyBorder="0" applyAlignment="0" applyProtection="0"/>
    <xf numFmtId="0" fontId="17" fillId="7" borderId="0" applyNumberFormat="0" applyBorder="0" applyAlignment="0" applyProtection="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1" fillId="2" borderId="0" applyNumberFormat="0" applyBorder="0" applyAlignment="0" applyProtection="0"/>
    <xf numFmtId="0" fontId="16" fillId="16" borderId="0" applyNumberFormat="0" applyBorder="0" applyAlignment="0" applyProtection="0"/>
    <xf numFmtId="0" fontId="17" fillId="7" borderId="0" applyNumberFormat="0" applyBorder="0" applyAlignment="0" applyProtection="0"/>
    <xf numFmtId="0" fontId="3" fillId="0" borderId="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1" fillId="2" borderId="0" applyNumberFormat="0" applyBorder="0" applyAlignment="0" applyProtection="0"/>
    <xf numFmtId="0" fontId="16" fillId="16" borderId="0" applyNumberFormat="0" applyBorder="0" applyAlignment="0" applyProtection="0"/>
    <xf numFmtId="0" fontId="17" fillId="7" borderId="0" applyNumberFormat="0" applyBorder="0" applyAlignment="0" applyProtection="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1" fillId="2" borderId="0" applyNumberFormat="0" applyBorder="0" applyAlignment="0" applyProtection="0"/>
    <xf numFmtId="0" fontId="16" fillId="16" borderId="0" applyNumberFormat="0" applyBorder="0" applyAlignment="0" applyProtection="0"/>
    <xf numFmtId="0" fontId="17" fillId="7" borderId="0" applyNumberFormat="0" applyBorder="0" applyAlignment="0" applyProtection="0"/>
    <xf numFmtId="0" fontId="3" fillId="0" borderId="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1" fillId="2" borderId="0" applyNumberFormat="0" applyBorder="0" applyAlignment="0" applyProtection="0"/>
    <xf numFmtId="0" fontId="16" fillId="16" borderId="0" applyNumberFormat="0" applyBorder="0" applyAlignment="0" applyProtection="0"/>
    <xf numFmtId="0" fontId="17" fillId="7" borderId="0" applyNumberFormat="0" applyBorder="0" applyAlignment="0" applyProtection="0"/>
    <xf numFmtId="0" fontId="3" fillId="0" borderId="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1" fillId="2" borderId="0" applyNumberFormat="0" applyBorder="0" applyAlignment="0" applyProtection="0"/>
    <xf numFmtId="0" fontId="16" fillId="16" borderId="0" applyNumberFormat="0" applyBorder="0" applyAlignment="0" applyProtection="0"/>
    <xf numFmtId="0" fontId="17" fillId="7" borderId="0" applyNumberFormat="0" applyBorder="0" applyAlignment="0" applyProtection="0"/>
    <xf numFmtId="0" fontId="3" fillId="0" borderId="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6" fillId="16" borderId="0" applyNumberFormat="0" applyBorder="0" applyAlignment="0" applyProtection="0"/>
    <xf numFmtId="0" fontId="17" fillId="7" borderId="0" applyNumberFormat="0" applyBorder="0" applyAlignment="0" applyProtection="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3"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6" applyNumberFormat="0" applyAlignment="0" applyProtection="0"/>
    <xf numFmtId="0" fontId="13" fillId="0" borderId="7" applyNumberFormat="0" applyFill="0" applyAlignment="0" applyProtection="0"/>
    <xf numFmtId="0" fontId="3" fillId="4" borderId="8" applyNumberFormat="0" applyFont="0" applyAlignment="0" applyProtection="0"/>
    <xf numFmtId="0" fontId="15" fillId="7" borderId="6" applyNumberFormat="0" applyAlignment="0" applyProtection="0"/>
    <xf numFmtId="0" fontId="16" fillId="16" borderId="0" applyNumberFormat="0" applyBorder="0" applyAlignment="0" applyProtection="0"/>
    <xf numFmtId="0" fontId="17" fillId="7" borderId="0" applyNumberFormat="0" applyBorder="0" applyAlignment="0" applyProtection="0"/>
    <xf numFmtId="0" fontId="18" fillId="6" borderId="0" applyNumberFormat="0" applyBorder="0" applyAlignment="0" applyProtection="0"/>
    <xf numFmtId="0" fontId="19" fillId="15" borderId="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7" borderId="14" applyNumberFormat="0" applyAlignment="0" applyProtection="0"/>
    <xf numFmtId="0" fontId="1" fillId="0" borderId="0"/>
    <xf numFmtId="0" fontId="1" fillId="0" borderId="0"/>
    <xf numFmtId="44" fontId="1" fillId="0" borderId="0" applyFont="0" applyFill="0" applyBorder="0" applyAlignment="0" applyProtection="0"/>
    <xf numFmtId="164" fontId="1" fillId="0" borderId="0" applyFont="0" applyFill="0" applyBorder="0" applyAlignment="0" applyProtection="0"/>
    <xf numFmtId="0" fontId="3" fillId="0" borderId="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24" applyNumberFormat="0" applyFill="0" applyAlignment="0" applyProtection="0"/>
    <xf numFmtId="0" fontId="3" fillId="0" borderId="0"/>
    <xf numFmtId="0" fontId="3" fillId="0" borderId="0"/>
    <xf numFmtId="0" fontId="19" fillId="15" borderId="23" applyNumberFormat="0" applyAlignment="0" applyProtection="0"/>
    <xf numFmtId="0" fontId="15" fillId="7" borderId="22" applyNumberFormat="0" applyAlignment="0" applyProtection="0"/>
    <xf numFmtId="0" fontId="14" fillId="15" borderId="22" applyNumberFormat="0" applyAlignment="0" applyProtection="0"/>
    <xf numFmtId="0" fontId="39" fillId="0" borderId="0"/>
    <xf numFmtId="0" fontId="38" fillId="0" borderId="0"/>
    <xf numFmtId="0" fontId="19" fillId="15" borderId="31" applyNumberFormat="0" applyAlignment="0" applyProtection="0"/>
    <xf numFmtId="0" fontId="19" fillId="15" borderId="31" applyNumberFormat="0" applyAlignment="0" applyProtection="0"/>
    <xf numFmtId="0" fontId="19" fillId="15" borderId="31" applyNumberFormat="0" applyAlignment="0" applyProtection="0"/>
    <xf numFmtId="0" fontId="19" fillId="15" borderId="31" applyNumberFormat="0" applyAlignment="0" applyProtection="0"/>
    <xf numFmtId="0" fontId="19" fillId="15" borderId="27" applyNumberFormat="0" applyAlignment="0" applyProtection="0"/>
    <xf numFmtId="0" fontId="19" fillId="15" borderId="27" applyNumberFormat="0" applyAlignment="0" applyProtection="0"/>
    <xf numFmtId="0" fontId="19" fillId="15" borderId="27" applyNumberFormat="0" applyAlignment="0" applyProtection="0"/>
    <xf numFmtId="0" fontId="19" fillId="15" borderId="27" applyNumberFormat="0" applyAlignment="0" applyProtection="0"/>
    <xf numFmtId="0" fontId="15" fillId="7" borderId="29" applyNumberFormat="0" applyAlignment="0" applyProtection="0"/>
    <xf numFmtId="0" fontId="15" fillId="7" borderId="29" applyNumberFormat="0" applyAlignment="0" applyProtection="0"/>
    <xf numFmtId="0" fontId="15" fillId="7" borderId="29" applyNumberFormat="0" applyAlignment="0" applyProtection="0"/>
    <xf numFmtId="0" fontId="15" fillId="7" borderId="29" applyNumberFormat="0" applyAlignment="0" applyProtection="0"/>
    <xf numFmtId="0" fontId="3" fillId="4" borderId="30" applyNumberFormat="0" applyFont="0" applyAlignment="0" applyProtection="0"/>
    <xf numFmtId="0" fontId="15" fillId="7" borderId="25" applyNumberFormat="0" applyAlignment="0" applyProtection="0"/>
    <xf numFmtId="0" fontId="15" fillId="7" borderId="25" applyNumberFormat="0" applyAlignment="0" applyProtection="0"/>
    <xf numFmtId="0" fontId="15" fillId="7" borderId="25" applyNumberFormat="0" applyAlignment="0" applyProtection="0"/>
    <xf numFmtId="0" fontId="15" fillId="7" borderId="25" applyNumberFormat="0" applyAlignment="0" applyProtection="0"/>
    <xf numFmtId="0" fontId="3" fillId="4" borderId="26" applyNumberFormat="0" applyFont="0" applyAlignment="0" applyProtection="0"/>
    <xf numFmtId="0" fontId="3" fillId="4" borderId="26" applyNumberFormat="0" applyFont="0" applyAlignment="0" applyProtection="0"/>
    <xf numFmtId="0" fontId="3" fillId="4" borderId="26" applyNumberFormat="0" applyFont="0" applyAlignment="0" applyProtection="0"/>
    <xf numFmtId="0" fontId="3" fillId="4" borderId="26" applyNumberFormat="0" applyFont="0" applyAlignment="0" applyProtection="0"/>
    <xf numFmtId="0" fontId="3" fillId="4" borderId="30" applyNumberFormat="0" applyFont="0" applyAlignment="0" applyProtection="0"/>
    <xf numFmtId="0" fontId="3" fillId="4" borderId="30" applyNumberFormat="0" applyFont="0" applyAlignment="0" applyProtection="0"/>
    <xf numFmtId="0" fontId="3" fillId="4" borderId="30" applyNumberFormat="0" applyFont="0" applyAlignment="0" applyProtection="0"/>
    <xf numFmtId="0" fontId="14" fillId="15" borderId="25" applyNumberFormat="0" applyAlignment="0" applyProtection="0"/>
    <xf numFmtId="0" fontId="14" fillId="15" borderId="25" applyNumberFormat="0" applyAlignment="0" applyProtection="0"/>
    <xf numFmtId="0" fontId="14" fillId="15" borderId="25" applyNumberFormat="0" applyAlignment="0" applyProtection="0"/>
    <xf numFmtId="0" fontId="14" fillId="15" borderId="25" applyNumberFormat="0" applyAlignment="0" applyProtection="0"/>
    <xf numFmtId="0" fontId="14" fillId="15" borderId="29" applyNumberFormat="0" applyAlignment="0" applyProtection="0"/>
    <xf numFmtId="0" fontId="14" fillId="15" borderId="29" applyNumberFormat="0" applyAlignment="0" applyProtection="0"/>
    <xf numFmtId="0" fontId="14" fillId="15" borderId="29" applyNumberFormat="0" applyAlignment="0" applyProtection="0"/>
    <xf numFmtId="0" fontId="14" fillId="15" borderId="29" applyNumberFormat="0" applyAlignment="0" applyProtection="0"/>
    <xf numFmtId="0" fontId="14" fillId="15" borderId="22" applyNumberFormat="0" applyAlignment="0" applyProtection="0"/>
    <xf numFmtId="0" fontId="14" fillId="15" borderId="22" applyNumberFormat="0" applyAlignment="0" applyProtection="0"/>
    <xf numFmtId="0" fontId="14" fillId="15" borderId="22" applyNumberFormat="0" applyAlignment="0" applyProtection="0"/>
    <xf numFmtId="0" fontId="14" fillId="15" borderId="22" applyNumberFormat="0" applyAlignment="0" applyProtection="0"/>
    <xf numFmtId="0" fontId="15" fillId="7" borderId="22" applyNumberFormat="0" applyAlignment="0" applyProtection="0"/>
    <xf numFmtId="0" fontId="15" fillId="7" borderId="22" applyNumberFormat="0" applyAlignment="0" applyProtection="0"/>
    <xf numFmtId="0" fontId="15" fillId="7" borderId="22" applyNumberFormat="0" applyAlignment="0" applyProtection="0"/>
    <xf numFmtId="0" fontId="15" fillId="7" borderId="22" applyNumberFormat="0" applyAlignment="0" applyProtection="0"/>
    <xf numFmtId="164" fontId="39" fillId="0" borderId="0" applyFill="0" applyBorder="0" applyAlignment="0" applyProtection="0"/>
    <xf numFmtId="167" fontId="3" fillId="0" borderId="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0" fontId="19" fillId="15" borderId="23" applyNumberFormat="0" applyAlignment="0" applyProtection="0"/>
    <xf numFmtId="0" fontId="19" fillId="15" borderId="23" applyNumberFormat="0" applyAlignment="0" applyProtection="0"/>
    <xf numFmtId="0" fontId="19" fillId="15" borderId="23" applyNumberFormat="0" applyAlignment="0" applyProtection="0"/>
    <xf numFmtId="0" fontId="19" fillId="15" borderId="23" applyNumberFormat="0" applyAlignment="0" applyProtection="0"/>
    <xf numFmtId="0" fontId="25" fillId="0" borderId="24" applyNumberFormat="0" applyFill="0" applyAlignment="0" applyProtection="0"/>
    <xf numFmtId="0" fontId="25" fillId="0" borderId="24" applyNumberFormat="0" applyFill="0" applyAlignment="0" applyProtection="0"/>
    <xf numFmtId="0" fontId="25" fillId="0" borderId="24" applyNumberFormat="0" applyFill="0" applyAlignment="0" applyProtection="0"/>
    <xf numFmtId="0" fontId="25" fillId="0" borderId="24" applyNumberFormat="0" applyFill="0" applyAlignment="0" applyProtection="0"/>
    <xf numFmtId="0" fontId="25" fillId="0" borderId="28" applyNumberFormat="0" applyFill="0" applyAlignment="0" applyProtection="0"/>
    <xf numFmtId="0" fontId="25" fillId="0" borderId="28" applyNumberFormat="0" applyFill="0" applyAlignment="0" applyProtection="0"/>
    <xf numFmtId="0" fontId="25" fillId="0" borderId="28" applyNumberFormat="0" applyFill="0" applyAlignment="0" applyProtection="0"/>
    <xf numFmtId="0" fontId="25" fillId="0" borderId="28" applyNumberFormat="0" applyFill="0" applyAlignment="0" applyProtection="0"/>
    <xf numFmtId="0" fontId="25" fillId="0" borderId="32" applyNumberFormat="0" applyFill="0" applyAlignment="0" applyProtection="0"/>
    <xf numFmtId="0" fontId="25" fillId="0" borderId="32" applyNumberFormat="0" applyFill="0" applyAlignment="0" applyProtection="0"/>
    <xf numFmtId="0" fontId="25" fillId="0" borderId="32" applyNumberFormat="0" applyFill="0" applyAlignment="0" applyProtection="0"/>
    <xf numFmtId="0" fontId="25" fillId="0" borderId="32" applyNumberFormat="0" applyFill="0" applyAlignment="0" applyProtection="0"/>
    <xf numFmtId="44" fontId="1" fillId="0" borderId="0" applyFont="0" applyFill="0" applyBorder="0" applyAlignment="0" applyProtection="0"/>
    <xf numFmtId="44" fontId="3" fillId="0" borderId="0" applyFont="0" applyFill="0" applyBorder="0" applyAlignment="0" applyProtection="0"/>
    <xf numFmtId="0" fontId="14" fillId="15" borderId="33" applyNumberFormat="0" applyAlignment="0" applyProtection="0"/>
    <xf numFmtId="0" fontId="15" fillId="7" borderId="33" applyNumberFormat="0" applyAlignment="0" applyProtection="0"/>
    <xf numFmtId="0" fontId="19" fillId="15" borderId="34" applyNumberFormat="0" applyAlignment="0" applyProtection="0"/>
    <xf numFmtId="0" fontId="25" fillId="0" borderId="35" applyNumberFormat="0" applyFill="0" applyAlignment="0" applyProtection="0"/>
    <xf numFmtId="0" fontId="14" fillId="15" borderId="29" applyNumberFormat="0" applyAlignment="0" applyProtection="0"/>
    <xf numFmtId="0" fontId="3" fillId="4" borderId="30" applyNumberFormat="0" applyFont="0" applyAlignment="0" applyProtection="0"/>
    <xf numFmtId="0" fontId="15" fillId="7" borderId="29" applyNumberFormat="0" applyAlignment="0" applyProtection="0"/>
    <xf numFmtId="0" fontId="19" fillId="15" borderId="31" applyNumberFormat="0" applyAlignment="0" applyProtection="0"/>
    <xf numFmtId="0" fontId="25" fillId="0" borderId="32" applyNumberFormat="0" applyFill="0" applyAlignment="0" applyProtection="0"/>
    <xf numFmtId="0" fontId="14" fillId="15" borderId="29" applyNumberFormat="0" applyAlignment="0" applyProtection="0"/>
    <xf numFmtId="0" fontId="3" fillId="4" borderId="30" applyNumberFormat="0" applyFont="0" applyAlignment="0" applyProtection="0"/>
    <xf numFmtId="0" fontId="15" fillId="7" borderId="29" applyNumberFormat="0" applyAlignment="0" applyProtection="0"/>
    <xf numFmtId="0" fontId="19" fillId="15" borderId="31" applyNumberFormat="0" applyAlignment="0" applyProtection="0"/>
    <xf numFmtId="0" fontId="25" fillId="0" borderId="32" applyNumberFormat="0" applyFill="0" applyAlignment="0" applyProtection="0"/>
    <xf numFmtId="0" fontId="14" fillId="15" borderId="29" applyNumberFormat="0" applyAlignment="0" applyProtection="0"/>
    <xf numFmtId="0" fontId="3" fillId="4" borderId="30" applyNumberFormat="0" applyFont="0" applyAlignment="0" applyProtection="0"/>
    <xf numFmtId="0" fontId="15" fillId="7" borderId="29" applyNumberFormat="0" applyAlignment="0" applyProtection="0"/>
    <xf numFmtId="0" fontId="19" fillId="15" borderId="31" applyNumberFormat="0" applyAlignment="0" applyProtection="0"/>
    <xf numFmtId="0" fontId="25" fillId="0" borderId="32" applyNumberFormat="0" applyFill="0" applyAlignment="0" applyProtection="0"/>
    <xf numFmtId="0" fontId="14" fillId="15" borderId="29" applyNumberFormat="0" applyAlignment="0" applyProtection="0"/>
    <xf numFmtId="0" fontId="3" fillId="4" borderId="30" applyNumberFormat="0" applyFont="0" applyAlignment="0" applyProtection="0"/>
    <xf numFmtId="0" fontId="15" fillId="7" borderId="29" applyNumberFormat="0" applyAlignment="0" applyProtection="0"/>
    <xf numFmtId="0" fontId="19" fillId="15" borderId="31" applyNumberFormat="0" applyAlignment="0" applyProtection="0"/>
    <xf numFmtId="0" fontId="25" fillId="0" borderId="32" applyNumberFormat="0" applyFill="0" applyAlignment="0" applyProtection="0"/>
    <xf numFmtId="0" fontId="14" fillId="15" borderId="29" applyNumberFormat="0" applyAlignment="0" applyProtection="0"/>
    <xf numFmtId="0" fontId="3" fillId="4" borderId="30" applyNumberFormat="0" applyFont="0" applyAlignment="0" applyProtection="0"/>
    <xf numFmtId="0" fontId="15" fillId="7" borderId="29" applyNumberFormat="0" applyAlignment="0" applyProtection="0"/>
    <xf numFmtId="0" fontId="19" fillId="15" borderId="31" applyNumberFormat="0" applyAlignment="0" applyProtection="0"/>
    <xf numFmtId="0" fontId="25" fillId="0" borderId="32" applyNumberFormat="0" applyFill="0" applyAlignment="0" applyProtection="0"/>
    <xf numFmtId="0" fontId="14" fillId="15" borderId="29" applyNumberFormat="0" applyAlignment="0" applyProtection="0"/>
    <xf numFmtId="0" fontId="3" fillId="4" borderId="30" applyNumberFormat="0" applyFont="0" applyAlignment="0" applyProtection="0"/>
    <xf numFmtId="0" fontId="15" fillId="7" borderId="29" applyNumberFormat="0" applyAlignment="0" applyProtection="0"/>
    <xf numFmtId="0" fontId="19" fillId="15" borderId="31" applyNumberFormat="0" applyAlignment="0" applyProtection="0"/>
    <xf numFmtId="0" fontId="25" fillId="0" borderId="32" applyNumberFormat="0" applyFill="0" applyAlignment="0" applyProtection="0"/>
    <xf numFmtId="0" fontId="14" fillId="15" borderId="29" applyNumberFormat="0" applyAlignment="0" applyProtection="0"/>
    <xf numFmtId="0" fontId="3" fillId="4" borderId="30" applyNumberFormat="0" applyFont="0" applyAlignment="0" applyProtection="0"/>
    <xf numFmtId="0" fontId="15" fillId="7" borderId="29" applyNumberFormat="0" applyAlignment="0" applyProtection="0"/>
    <xf numFmtId="0" fontId="19" fillId="15" borderId="31" applyNumberFormat="0" applyAlignment="0" applyProtection="0"/>
    <xf numFmtId="0" fontId="25" fillId="0" borderId="32" applyNumberFormat="0" applyFill="0" applyAlignment="0" applyProtection="0"/>
    <xf numFmtId="44" fontId="1" fillId="0" borderId="0" applyFont="0" applyFill="0" applyBorder="0" applyAlignment="0" applyProtection="0"/>
    <xf numFmtId="0" fontId="28" fillId="0" borderId="0"/>
    <xf numFmtId="170" fontId="28" fillId="0" borderId="0"/>
    <xf numFmtId="168" fontId="28" fillId="0" borderId="0"/>
    <xf numFmtId="0" fontId="41" fillId="0" borderId="0">
      <alignment horizontal="center"/>
    </xf>
    <xf numFmtId="0" fontId="41" fillId="0" borderId="0">
      <alignment horizontal="center" textRotation="90"/>
    </xf>
    <xf numFmtId="171" fontId="28" fillId="0" borderId="0"/>
    <xf numFmtId="171" fontId="28" fillId="0" borderId="0"/>
    <xf numFmtId="168" fontId="28" fillId="0" borderId="0"/>
    <xf numFmtId="168" fontId="28" fillId="0" borderId="0"/>
    <xf numFmtId="168" fontId="28" fillId="0" borderId="0"/>
    <xf numFmtId="169" fontId="42" fillId="0" borderId="0"/>
    <xf numFmtId="169" fontId="43" fillId="0" borderId="0"/>
    <xf numFmtId="169" fontId="43" fillId="0" borderId="0"/>
    <xf numFmtId="169" fontId="43" fillId="0" borderId="0"/>
    <xf numFmtId="169" fontId="42" fillId="0" borderId="0"/>
    <xf numFmtId="0" fontId="44" fillId="0" borderId="0"/>
    <xf numFmtId="172" fontId="44" fillId="0" borderId="0"/>
    <xf numFmtId="0" fontId="3" fillId="0" borderId="0"/>
    <xf numFmtId="0" fontId="28" fillId="0" borderId="0"/>
    <xf numFmtId="40" fontId="3" fillId="0" borderId="0" applyFont="0" applyFill="0" applyBorder="0" applyAlignment="0" applyProtection="0"/>
    <xf numFmtId="167" fontId="3" fillId="0" borderId="0" applyFont="0" applyFill="0" applyBorder="0" applyAlignment="0" applyProtection="0"/>
    <xf numFmtId="170" fontId="28" fillId="0" borderId="0"/>
    <xf numFmtId="0" fontId="1" fillId="0" borderId="0"/>
    <xf numFmtId="44" fontId="1" fillId="0" borderId="0" applyFont="0" applyFill="0" applyBorder="0" applyAlignment="0" applyProtection="0"/>
    <xf numFmtId="44" fontId="3" fillId="0" borderId="0" applyFont="0" applyFill="0" applyBorder="0" applyAlignment="0" applyProtection="0"/>
    <xf numFmtId="0" fontId="1" fillId="0" borderId="0"/>
    <xf numFmtId="44" fontId="1" fillId="0" borderId="0" applyFont="0" applyFill="0" applyBorder="0" applyAlignment="0" applyProtection="0"/>
    <xf numFmtId="0" fontId="3" fillId="0" borderId="0"/>
    <xf numFmtId="40" fontId="3" fillId="0" borderId="0" applyFont="0" applyFill="0" applyBorder="0" applyAlignment="0" applyProtection="0"/>
    <xf numFmtId="40" fontId="3" fillId="0" borderId="0" applyFont="0" applyFill="0" applyBorder="0" applyAlignment="0" applyProtection="0"/>
    <xf numFmtId="0" fontId="1" fillId="0" borderId="0"/>
    <xf numFmtId="44" fontId="1" fillId="0" borderId="0" applyFont="0" applyFill="0" applyBorder="0" applyAlignment="0" applyProtection="0"/>
    <xf numFmtId="44" fontId="3" fillId="0" borderId="0" applyFont="0" applyFill="0" applyBorder="0" applyAlignment="0" applyProtection="0"/>
    <xf numFmtId="0" fontId="1" fillId="0" borderId="0"/>
    <xf numFmtId="44" fontId="1" fillId="0" borderId="0" applyFont="0" applyFill="0" applyBorder="0" applyAlignment="0" applyProtection="0"/>
    <xf numFmtId="0" fontId="3" fillId="0" borderId="0"/>
    <xf numFmtId="40" fontId="3" fillId="0" borderId="0" applyFont="0" applyFill="0" applyBorder="0" applyAlignment="0" applyProtection="0"/>
    <xf numFmtId="40" fontId="3" fillId="0" borderId="0" applyFont="0" applyFill="0" applyBorder="0" applyAlignment="0" applyProtection="0"/>
    <xf numFmtId="0" fontId="1" fillId="0" borderId="0"/>
    <xf numFmtId="44" fontId="1" fillId="0" borderId="0" applyFont="0" applyFill="0" applyBorder="0" applyAlignment="0" applyProtection="0"/>
    <xf numFmtId="44" fontId="3" fillId="0" borderId="0" applyFont="0" applyFill="0" applyBorder="0" applyAlignment="0" applyProtection="0"/>
    <xf numFmtId="0" fontId="1" fillId="0" borderId="0"/>
    <xf numFmtId="44" fontId="1" fillId="0" borderId="0" applyFont="0" applyFill="0" applyBorder="0" applyAlignment="0" applyProtection="0"/>
    <xf numFmtId="0" fontId="45" fillId="0" borderId="0"/>
    <xf numFmtId="44" fontId="46" fillId="0" borderId="0" applyFont="0" applyFill="0" applyBorder="0" applyAlignment="0" applyProtection="0"/>
    <xf numFmtId="0" fontId="3" fillId="0" borderId="0"/>
    <xf numFmtId="40" fontId="3" fillId="0" borderId="0" applyFont="0" applyFill="0" applyBorder="0" applyAlignment="0" applyProtection="0"/>
    <xf numFmtId="40" fontId="3" fillId="0" borderId="0" applyFont="0" applyFill="0" applyBorder="0" applyAlignment="0" applyProtection="0"/>
    <xf numFmtId="0" fontId="1" fillId="0" borderId="0"/>
    <xf numFmtId="44" fontId="1" fillId="0" borderId="0" applyFont="0" applyFill="0" applyBorder="0" applyAlignment="0" applyProtection="0"/>
    <xf numFmtId="44" fontId="3" fillId="0" borderId="0" applyFont="0" applyFill="0" applyBorder="0" applyAlignment="0" applyProtection="0"/>
    <xf numFmtId="0" fontId="1" fillId="0" borderId="0"/>
    <xf numFmtId="44" fontId="1" fillId="0" borderId="0" applyFont="0" applyFill="0" applyBorder="0" applyAlignment="0" applyProtection="0"/>
    <xf numFmtId="9" fontId="46" fillId="0" borderId="0" applyFont="0" applyFill="0" applyBorder="0" applyAlignment="0" applyProtection="0"/>
    <xf numFmtId="0" fontId="3" fillId="0" borderId="0"/>
    <xf numFmtId="171" fontId="28" fillId="0" borderId="0"/>
    <xf numFmtId="171" fontId="28" fillId="0" borderId="0"/>
    <xf numFmtId="168" fontId="28" fillId="0" borderId="0"/>
    <xf numFmtId="168" fontId="28" fillId="0" borderId="0"/>
    <xf numFmtId="168" fontId="28" fillId="0" borderId="0"/>
    <xf numFmtId="169" fontId="42" fillId="0" borderId="0"/>
    <xf numFmtId="169" fontId="43" fillId="0" borderId="0"/>
    <xf numFmtId="169" fontId="43" fillId="0" borderId="0"/>
    <xf numFmtId="169" fontId="42" fillId="0" borderId="0"/>
    <xf numFmtId="0" fontId="3" fillId="0" borderId="0"/>
    <xf numFmtId="40" fontId="3" fillId="0" borderId="0" applyFont="0" applyFill="0" applyBorder="0" applyAlignment="0" applyProtection="0"/>
    <xf numFmtId="167" fontId="3" fillId="0" borderId="0" applyFont="0" applyFill="0" applyBorder="0" applyAlignment="0" applyProtection="0"/>
    <xf numFmtId="0" fontId="1" fillId="0" borderId="0"/>
    <xf numFmtId="44" fontId="1" fillId="0" borderId="0" applyFont="0" applyFill="0" applyBorder="0" applyAlignment="0" applyProtection="0"/>
    <xf numFmtId="44" fontId="3" fillId="0" borderId="0" applyFont="0" applyFill="0" applyBorder="0" applyAlignment="0" applyProtection="0"/>
    <xf numFmtId="0" fontId="1" fillId="0" borderId="0"/>
    <xf numFmtId="44" fontId="1" fillId="0" borderId="0" applyFont="0" applyFill="0" applyBorder="0" applyAlignment="0" applyProtection="0"/>
    <xf numFmtId="0" fontId="3" fillId="0" borderId="0"/>
    <xf numFmtId="168" fontId="28" fillId="0" borderId="0"/>
    <xf numFmtId="40" fontId="3" fillId="0" borderId="0" applyFont="0" applyFill="0" applyBorder="0" applyAlignment="0" applyProtection="0"/>
    <xf numFmtId="0" fontId="45" fillId="0" borderId="0"/>
    <xf numFmtId="40"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0" fontId="45" fillId="0" borderId="0"/>
    <xf numFmtId="171" fontId="28" fillId="0" borderId="0"/>
    <xf numFmtId="167" fontId="3" fillId="0" borderId="0" applyFont="0" applyFill="0" applyBorder="0" applyAlignment="0" applyProtection="0"/>
    <xf numFmtId="168" fontId="28" fillId="0" borderId="0"/>
    <xf numFmtId="0" fontId="1" fillId="0" borderId="0"/>
    <xf numFmtId="171" fontId="28" fillId="0" borderId="0"/>
    <xf numFmtId="40" fontId="3" fillId="0" borderId="0" applyFont="0" applyFill="0" applyBorder="0" applyAlignment="0" applyProtection="0"/>
    <xf numFmtId="169" fontId="43" fillId="0" borderId="0"/>
    <xf numFmtId="0" fontId="1" fillId="0" borderId="0"/>
    <xf numFmtId="0" fontId="3" fillId="0" borderId="0"/>
    <xf numFmtId="0" fontId="28" fillId="0" borderId="0"/>
    <xf numFmtId="169" fontId="43" fillId="0" borderId="0"/>
    <xf numFmtId="168" fontId="28" fillId="0" borderId="0"/>
    <xf numFmtId="170" fontId="28" fillId="0" borderId="0"/>
    <xf numFmtId="171" fontId="28" fillId="0" borderId="0"/>
    <xf numFmtId="170" fontId="28" fillId="0" borderId="0"/>
    <xf numFmtId="169" fontId="42" fillId="0" borderId="0"/>
    <xf numFmtId="168" fontId="28" fillId="0" borderId="0"/>
    <xf numFmtId="0" fontId="3" fillId="0" borderId="0"/>
    <xf numFmtId="171" fontId="28" fillId="0" borderId="0"/>
    <xf numFmtId="0" fontId="28" fillId="0" borderId="0"/>
    <xf numFmtId="0" fontId="1" fillId="0" borderId="0"/>
    <xf numFmtId="0" fontId="1" fillId="0" borderId="0"/>
    <xf numFmtId="40" fontId="3" fillId="0" borderId="0" applyFont="0" applyFill="0" applyBorder="0" applyAlignment="0" applyProtection="0"/>
    <xf numFmtId="169" fontId="43" fillId="0" borderId="0"/>
    <xf numFmtId="0" fontId="11" fillId="2" borderId="0" applyNumberFormat="0" applyBorder="0" applyAlignment="0" applyProtection="0"/>
    <xf numFmtId="169" fontId="42" fillId="0" borderId="0"/>
    <xf numFmtId="44" fontId="1" fillId="0" borderId="0" applyFont="0" applyFill="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29" applyNumberFormat="0" applyAlignment="0" applyProtection="0"/>
    <xf numFmtId="0" fontId="13" fillId="0" borderId="7" applyNumberFormat="0" applyFill="0" applyAlignment="0" applyProtection="0"/>
    <xf numFmtId="0" fontId="3" fillId="4" borderId="30" applyNumberFormat="0" applyFont="0" applyAlignment="0" applyProtection="0"/>
    <xf numFmtId="0" fontId="15" fillId="7" borderId="29" applyNumberFormat="0" applyAlignment="0" applyProtection="0"/>
    <xf numFmtId="0" fontId="11" fillId="2" borderId="0" applyNumberFormat="0" applyBorder="0" applyAlignment="0" applyProtection="0"/>
    <xf numFmtId="0" fontId="16" fillId="16" borderId="0" applyNumberFormat="0" applyBorder="0" applyAlignment="0" applyProtection="0"/>
    <xf numFmtId="0" fontId="17" fillId="7" borderId="0" applyNumberFormat="0" applyBorder="0" applyAlignment="0" applyProtection="0"/>
    <xf numFmtId="0" fontId="3" fillId="0" borderId="0"/>
    <xf numFmtId="0" fontId="18" fillId="6" borderId="0" applyNumberFormat="0" applyBorder="0" applyAlignment="0" applyProtection="0"/>
    <xf numFmtId="0" fontId="19" fillId="15" borderId="31"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32" applyNumberFormat="0" applyFill="0" applyAlignment="0" applyProtection="0"/>
    <xf numFmtId="0" fontId="26" fillId="17" borderId="14" applyNumberFormat="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29" applyNumberFormat="0" applyAlignment="0" applyProtection="0"/>
    <xf numFmtId="0" fontId="13" fillId="0" borderId="7" applyNumberFormat="0" applyFill="0" applyAlignment="0" applyProtection="0"/>
    <xf numFmtId="0" fontId="3" fillId="4" borderId="30" applyNumberFormat="0" applyFont="0" applyAlignment="0" applyProtection="0"/>
    <xf numFmtId="0" fontId="15" fillId="7" borderId="29" applyNumberFormat="0" applyAlignment="0" applyProtection="0"/>
    <xf numFmtId="0" fontId="16" fillId="16" borderId="0" applyNumberFormat="0" applyBorder="0" applyAlignment="0" applyProtection="0"/>
    <xf numFmtId="0" fontId="17" fillId="7" borderId="0" applyNumberFormat="0" applyBorder="0" applyAlignment="0" applyProtection="0"/>
    <xf numFmtId="0" fontId="18" fillId="6" borderId="0" applyNumberFormat="0" applyBorder="0" applyAlignment="0" applyProtection="0"/>
    <xf numFmtId="0" fontId="19" fillId="15" borderId="31"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32" applyNumberFormat="0" applyFill="0" applyAlignment="0" applyProtection="0"/>
    <xf numFmtId="0" fontId="26" fillId="17" borderId="14" applyNumberFormat="0" applyAlignment="0" applyProtection="0"/>
    <xf numFmtId="0" fontId="3"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29" applyNumberFormat="0" applyAlignment="0" applyProtection="0"/>
    <xf numFmtId="0" fontId="13" fillId="0" borderId="7" applyNumberFormat="0" applyFill="0" applyAlignment="0" applyProtection="0"/>
    <xf numFmtId="0" fontId="3" fillId="4" borderId="30" applyNumberFormat="0" applyFont="0" applyAlignment="0" applyProtection="0"/>
    <xf numFmtId="0" fontId="15" fillId="7" borderId="29" applyNumberFormat="0" applyAlignment="0" applyProtection="0"/>
    <xf numFmtId="0" fontId="11" fillId="2" borderId="0" applyNumberFormat="0" applyBorder="0" applyAlignment="0" applyProtection="0"/>
    <xf numFmtId="0" fontId="16" fillId="16" borderId="0" applyNumberFormat="0" applyBorder="0" applyAlignment="0" applyProtection="0"/>
    <xf numFmtId="0" fontId="17" fillId="7" borderId="0" applyNumberFormat="0" applyBorder="0" applyAlignment="0" applyProtection="0"/>
    <xf numFmtId="0" fontId="18" fillId="6" borderId="0" applyNumberFormat="0" applyBorder="0" applyAlignment="0" applyProtection="0"/>
    <xf numFmtId="0" fontId="19" fillId="15" borderId="31"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32" applyNumberFormat="0" applyFill="0" applyAlignment="0" applyProtection="0"/>
    <xf numFmtId="0" fontId="26" fillId="17" borderId="14" applyNumberFormat="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29" applyNumberFormat="0" applyAlignment="0" applyProtection="0"/>
    <xf numFmtId="0" fontId="13" fillId="0" borderId="7" applyNumberFormat="0" applyFill="0" applyAlignment="0" applyProtection="0"/>
    <xf numFmtId="0" fontId="3" fillId="4" borderId="30" applyNumberFormat="0" applyFont="0" applyAlignment="0" applyProtection="0"/>
    <xf numFmtId="0" fontId="15" fillId="7" borderId="29" applyNumberFormat="0" applyAlignment="0" applyProtection="0"/>
    <xf numFmtId="0" fontId="16" fillId="16" borderId="0" applyNumberFormat="0" applyBorder="0" applyAlignment="0" applyProtection="0"/>
    <xf numFmtId="0" fontId="17" fillId="7" borderId="0" applyNumberFormat="0" applyBorder="0" applyAlignment="0" applyProtection="0"/>
    <xf numFmtId="0" fontId="18" fillId="6" borderId="0" applyNumberFormat="0" applyBorder="0" applyAlignment="0" applyProtection="0"/>
    <xf numFmtId="0" fontId="19" fillId="15" borderId="31"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32" applyNumberFormat="0" applyFill="0" applyAlignment="0" applyProtection="0"/>
    <xf numFmtId="0" fontId="26" fillId="17" borderId="14" applyNumberFormat="0" applyAlignment="0" applyProtection="0"/>
    <xf numFmtId="0" fontId="3"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0" applyNumberFormat="0" applyFill="0" applyBorder="0" applyAlignment="0" applyProtection="0"/>
    <xf numFmtId="0" fontId="14" fillId="15" borderId="29" applyNumberFormat="0" applyAlignment="0" applyProtection="0"/>
    <xf numFmtId="0" fontId="13" fillId="0" borderId="7" applyNumberFormat="0" applyFill="0" applyAlignment="0" applyProtection="0"/>
    <xf numFmtId="0" fontId="3" fillId="4" borderId="30" applyNumberFormat="0" applyFont="0" applyAlignment="0" applyProtection="0"/>
    <xf numFmtId="0" fontId="15" fillId="7" borderId="29" applyNumberFormat="0" applyAlignment="0" applyProtection="0"/>
    <xf numFmtId="0" fontId="16" fillId="16" borderId="0" applyNumberFormat="0" applyBorder="0" applyAlignment="0" applyProtection="0"/>
    <xf numFmtId="0" fontId="17" fillId="7" borderId="0" applyNumberFormat="0" applyBorder="0" applyAlignment="0" applyProtection="0"/>
    <xf numFmtId="0" fontId="18" fillId="6" borderId="0" applyNumberFormat="0" applyBorder="0" applyAlignment="0" applyProtection="0"/>
    <xf numFmtId="0" fontId="19" fillId="15" borderId="31"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0" borderId="32" applyNumberFormat="0" applyFill="0" applyAlignment="0" applyProtection="0"/>
    <xf numFmtId="0" fontId="26" fillId="17" borderId="14" applyNumberFormat="0" applyAlignment="0" applyProtection="0"/>
    <xf numFmtId="0" fontId="3" fillId="0" borderId="0"/>
    <xf numFmtId="0" fontId="3" fillId="0" borderId="0"/>
    <xf numFmtId="0" fontId="3" fillId="0" borderId="0"/>
    <xf numFmtId="168" fontId="28" fillId="0" borderId="0"/>
    <xf numFmtId="0" fontId="3" fillId="0" borderId="0"/>
    <xf numFmtId="167" fontId="3" fillId="0" borderId="0" applyFont="0" applyFill="0" applyBorder="0" applyAlignment="0" applyProtection="0"/>
    <xf numFmtId="44" fontId="1" fillId="0" borderId="0" applyFont="0" applyFill="0" applyBorder="0" applyAlignment="0" applyProtection="0"/>
    <xf numFmtId="0" fontId="45" fillId="0" borderId="0"/>
    <xf numFmtId="44" fontId="3" fillId="0" borderId="0" applyFont="0" applyFill="0" applyBorder="0" applyAlignment="0" applyProtection="0"/>
    <xf numFmtId="169" fontId="42" fillId="0" borderId="0"/>
    <xf numFmtId="168" fontId="28" fillId="0" borderId="0"/>
    <xf numFmtId="44" fontId="3" fillId="0" borderId="0" applyFont="0" applyFill="0" applyBorder="0" applyAlignment="0" applyProtection="0"/>
    <xf numFmtId="44" fontId="1" fillId="0" borderId="0" applyFont="0" applyFill="0" applyBorder="0" applyAlignment="0" applyProtection="0"/>
    <xf numFmtId="169" fontId="43" fillId="0" borderId="0"/>
    <xf numFmtId="44" fontId="1" fillId="0" borderId="0" applyFont="0" applyFill="0" applyBorder="0" applyAlignment="0" applyProtection="0"/>
    <xf numFmtId="169" fontId="42" fillId="0" borderId="0"/>
    <xf numFmtId="40" fontId="3" fillId="0" borderId="0" applyFont="0" applyFill="0" applyBorder="0" applyAlignment="0" applyProtection="0"/>
    <xf numFmtId="40" fontId="3" fillId="0" borderId="0" applyFont="0" applyFill="0" applyBorder="0" applyAlignment="0" applyProtection="0"/>
    <xf numFmtId="0" fontId="28" fillId="0" borderId="0"/>
    <xf numFmtId="170" fontId="28" fillId="0" borderId="0"/>
    <xf numFmtId="40" fontId="3" fillId="0" borderId="0" applyFont="0" applyFill="0" applyBorder="0" applyAlignment="0" applyProtection="0"/>
    <xf numFmtId="171" fontId="28" fillId="0" borderId="0"/>
    <xf numFmtId="171" fontId="28" fillId="0" borderId="0"/>
    <xf numFmtId="168" fontId="28" fillId="0" borderId="0"/>
    <xf numFmtId="168" fontId="28" fillId="0" borderId="0"/>
    <xf numFmtId="168" fontId="28" fillId="0" borderId="0"/>
    <xf numFmtId="169" fontId="42" fillId="0" borderId="0"/>
    <xf numFmtId="169" fontId="43" fillId="0" borderId="0"/>
    <xf numFmtId="169" fontId="43" fillId="0" borderId="0"/>
    <xf numFmtId="171" fontId="28" fillId="0" borderId="0"/>
    <xf numFmtId="169" fontId="42" fillId="0" borderId="0"/>
    <xf numFmtId="170" fontId="28" fillId="0" borderId="0"/>
    <xf numFmtId="0" fontId="28" fillId="0" borderId="0"/>
    <xf numFmtId="0" fontId="3" fillId="0" borderId="0"/>
    <xf numFmtId="40" fontId="3" fillId="0" borderId="0" applyFont="0" applyFill="0" applyBorder="0" applyAlignment="0" applyProtection="0"/>
    <xf numFmtId="167" fontId="3" fillId="0" borderId="0" applyFont="0" applyFill="0" applyBorder="0" applyAlignment="0" applyProtection="0"/>
    <xf numFmtId="40" fontId="3" fillId="0" borderId="0" applyFont="0" applyFill="0" applyBorder="0" applyAlignment="0" applyProtection="0"/>
    <xf numFmtId="0" fontId="1" fillId="0" borderId="0"/>
    <xf numFmtId="44" fontId="1" fillId="0" borderId="0" applyFont="0" applyFill="0" applyBorder="0" applyAlignment="0" applyProtection="0"/>
    <xf numFmtId="44" fontId="3" fillId="0" borderId="0" applyFont="0" applyFill="0" applyBorder="0" applyAlignment="0" applyProtection="0"/>
    <xf numFmtId="0" fontId="1" fillId="0" borderId="0"/>
    <xf numFmtId="44" fontId="1" fillId="0" borderId="0" applyFont="0" applyFill="0" applyBorder="0" applyAlignment="0" applyProtection="0"/>
    <xf numFmtId="171" fontId="28" fillId="0" borderId="0"/>
    <xf numFmtId="0" fontId="3" fillId="0" borderId="0"/>
    <xf numFmtId="0" fontId="3" fillId="0" borderId="0"/>
    <xf numFmtId="40" fontId="3" fillId="0" borderId="0" applyFont="0" applyFill="0" applyBorder="0" applyAlignment="0" applyProtection="0"/>
    <xf numFmtId="168" fontId="28" fillId="0" borderId="0"/>
    <xf numFmtId="0" fontId="1" fillId="0" borderId="0"/>
    <xf numFmtId="40" fontId="3" fillId="0" borderId="0" applyFont="0" applyFill="0" applyBorder="0" applyAlignment="0" applyProtection="0"/>
    <xf numFmtId="169" fontId="43" fillId="0" borderId="0"/>
    <xf numFmtId="0" fontId="1" fillId="0" borderId="0"/>
    <xf numFmtId="169" fontId="42" fillId="0" borderId="0"/>
    <xf numFmtId="0" fontId="45" fillId="0" borderId="0"/>
    <xf numFmtId="168" fontId="28" fillId="0" borderId="0"/>
    <xf numFmtId="169" fontId="43" fillId="0" borderId="0"/>
    <xf numFmtId="44" fontId="3" fillId="0" borderId="0" applyFont="0" applyFill="0" applyBorder="0" applyAlignment="0" applyProtection="0"/>
    <xf numFmtId="0" fontId="45" fillId="0" borderId="0"/>
    <xf numFmtId="44" fontId="46" fillId="0" borderId="0" applyFont="0" applyFill="0" applyBorder="0" applyAlignment="0" applyProtection="0"/>
    <xf numFmtId="44" fontId="1" fillId="0" borderId="0" applyFont="0" applyFill="0" applyBorder="0" applyAlignment="0" applyProtection="0"/>
    <xf numFmtId="168" fontId="28" fillId="0" borderId="0"/>
    <xf numFmtId="167" fontId="3" fillId="0" borderId="0" applyFont="0" applyFill="0" applyBorder="0" applyAlignment="0" applyProtection="0"/>
    <xf numFmtId="0" fontId="3" fillId="0" borderId="0"/>
    <xf numFmtId="169" fontId="42" fillId="0" borderId="0"/>
    <xf numFmtId="44" fontId="1" fillId="0" borderId="0" applyFont="0" applyFill="0" applyBorder="0" applyAlignment="0" applyProtection="0"/>
    <xf numFmtId="44" fontId="3" fillId="0" borderId="0" applyFont="0" applyFill="0" applyBorder="0" applyAlignment="0" applyProtection="0"/>
    <xf numFmtId="0" fontId="45" fillId="0" borderId="0"/>
    <xf numFmtId="44" fontId="1" fillId="0" borderId="0" applyFont="0" applyFill="0" applyBorder="0" applyAlignment="0" applyProtection="0"/>
    <xf numFmtId="0" fontId="45" fillId="0" borderId="0"/>
    <xf numFmtId="40" fontId="3"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0" fontId="46" fillId="0" borderId="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0" fontId="50"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73" fontId="46" fillId="0" borderId="0" applyFont="0" applyFill="0" applyBorder="0" applyAlignment="0" applyProtection="0"/>
    <xf numFmtId="174" fontId="49" fillId="0" borderId="0" applyFont="0" applyFill="0" applyBorder="0" applyAlignment="0" applyProtection="0"/>
    <xf numFmtId="173" fontId="46" fillId="0" borderId="0" applyFont="0" applyFill="0" applyBorder="0" applyAlignment="0" applyProtection="0"/>
    <xf numFmtId="0" fontId="39" fillId="0" borderId="0"/>
    <xf numFmtId="0" fontId="48" fillId="0" borderId="0"/>
    <xf numFmtId="0" fontId="46" fillId="0" borderId="0"/>
    <xf numFmtId="0" fontId="48" fillId="0" borderId="0"/>
    <xf numFmtId="0" fontId="1" fillId="0" borderId="0"/>
    <xf numFmtId="0" fontId="49" fillId="0" borderId="0"/>
    <xf numFmtId="0" fontId="46" fillId="0" borderId="0"/>
    <xf numFmtId="9" fontId="49" fillId="0" borderId="0" applyFont="0" applyFill="0" applyBorder="0" applyAlignment="0" applyProtection="0"/>
    <xf numFmtId="9" fontId="46" fillId="0" borderId="0" applyFont="0" applyFill="0" applyBorder="0" applyAlignment="0" applyProtection="0"/>
    <xf numFmtId="0" fontId="45" fillId="0" borderId="0"/>
    <xf numFmtId="44" fontId="46" fillId="0" borderId="0" applyFont="0" applyFill="0" applyBorder="0" applyAlignment="0" applyProtection="0"/>
    <xf numFmtId="40" fontId="3"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0" fontId="46" fillId="0" borderId="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173" fontId="46" fillId="0" borderId="0" applyFont="0" applyFill="0" applyBorder="0" applyAlignment="0" applyProtection="0"/>
    <xf numFmtId="174" fontId="49" fillId="0" borderId="0" applyFont="0" applyFill="0" applyBorder="0" applyAlignment="0" applyProtection="0"/>
    <xf numFmtId="173" fontId="46" fillId="0" borderId="0" applyFont="0" applyFill="0" applyBorder="0" applyAlignment="0" applyProtection="0"/>
    <xf numFmtId="0" fontId="39" fillId="0" borderId="0"/>
    <xf numFmtId="0" fontId="48" fillId="0" borderId="0"/>
    <xf numFmtId="0" fontId="46" fillId="0" borderId="0"/>
    <xf numFmtId="0" fontId="48" fillId="0" borderId="0"/>
    <xf numFmtId="0" fontId="1" fillId="0" borderId="0"/>
    <xf numFmtId="0" fontId="49" fillId="0" borderId="0"/>
    <xf numFmtId="0" fontId="46" fillId="0" borderId="0"/>
    <xf numFmtId="44" fontId="1" fillId="0" borderId="0" applyFont="0" applyFill="0" applyBorder="0" applyAlignment="0" applyProtection="0"/>
    <xf numFmtId="44" fontId="3" fillId="0" borderId="0" applyFont="0" applyFill="0" applyBorder="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44" fontId="1" fillId="0" borderId="0" applyFont="0" applyFill="0" applyBorder="0" applyAlignment="0" applyProtection="0"/>
    <xf numFmtId="0" fontId="25" fillId="0" borderId="40" applyNumberFormat="0" applyFill="0" applyAlignment="0" applyProtection="0"/>
    <xf numFmtId="0" fontId="19" fillId="15" borderId="39" applyNumberFormat="0" applyAlignment="0" applyProtection="0"/>
    <xf numFmtId="0" fontId="15" fillId="7" borderId="37" applyNumberFormat="0" applyAlignment="0" applyProtection="0"/>
    <xf numFmtId="0" fontId="14" fillId="15" borderId="37" applyNumberFormat="0" applyAlignment="0" applyProtection="0"/>
    <xf numFmtId="0" fontId="19" fillId="15" borderId="39" applyNumberFormat="0" applyAlignment="0" applyProtection="0"/>
    <xf numFmtId="0" fontId="19" fillId="15" borderId="39" applyNumberFormat="0" applyAlignment="0" applyProtection="0"/>
    <xf numFmtId="0" fontId="19" fillId="15" borderId="39" applyNumberFormat="0" applyAlignment="0" applyProtection="0"/>
    <xf numFmtId="0" fontId="19" fillId="15" borderId="39" applyNumberFormat="0" applyAlignment="0" applyProtection="0"/>
    <xf numFmtId="0" fontId="19" fillId="15" borderId="39" applyNumberFormat="0" applyAlignment="0" applyProtection="0"/>
    <xf numFmtId="0" fontId="19" fillId="15" borderId="39" applyNumberFormat="0" applyAlignment="0" applyProtection="0"/>
    <xf numFmtId="0" fontId="19" fillId="15" borderId="39" applyNumberFormat="0" applyAlignment="0" applyProtection="0"/>
    <xf numFmtId="0" fontId="19" fillId="15" borderId="39" applyNumberFormat="0" applyAlignment="0" applyProtection="0"/>
    <xf numFmtId="0" fontId="15" fillId="7" borderId="37" applyNumberFormat="0" applyAlignment="0" applyProtection="0"/>
    <xf numFmtId="0" fontId="15" fillId="7" borderId="37" applyNumberFormat="0" applyAlignment="0" applyProtection="0"/>
    <xf numFmtId="0" fontId="15" fillId="7" borderId="37" applyNumberFormat="0" applyAlignment="0" applyProtection="0"/>
    <xf numFmtId="0" fontId="15" fillId="7"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5" fillId="7" borderId="37" applyNumberFormat="0" applyAlignment="0" applyProtection="0"/>
    <xf numFmtId="0" fontId="15" fillId="7" borderId="37" applyNumberFormat="0" applyAlignment="0" applyProtection="0"/>
    <xf numFmtId="0" fontId="15" fillId="7" borderId="37" applyNumberFormat="0" applyAlignment="0" applyProtection="0"/>
    <xf numFmtId="0" fontId="3" fillId="4" borderId="38" applyNumberFormat="0" applyFont="0" applyAlignment="0" applyProtection="0"/>
    <xf numFmtId="0" fontId="3" fillId="4" borderId="38" applyNumberFormat="0" applyFont="0" applyAlignment="0" applyProtection="0"/>
    <xf numFmtId="0" fontId="3" fillId="4" borderId="38" applyNumberFormat="0" applyFont="0" applyAlignment="0" applyProtection="0"/>
    <xf numFmtId="0" fontId="3" fillId="4" borderId="38" applyNumberFormat="0" applyFont="0" applyAlignment="0" applyProtection="0"/>
    <xf numFmtId="0" fontId="3" fillId="4" borderId="38" applyNumberFormat="0" applyFont="0" applyAlignment="0" applyProtection="0"/>
    <xf numFmtId="0" fontId="3" fillId="4" borderId="38" applyNumberFormat="0" applyFont="0" applyAlignment="0" applyProtection="0"/>
    <xf numFmtId="0" fontId="3" fillId="4" borderId="38" applyNumberFormat="0" applyFont="0" applyAlignment="0" applyProtection="0"/>
    <xf numFmtId="0" fontId="14" fillId="15" borderId="37" applyNumberFormat="0" applyAlignment="0" applyProtection="0"/>
    <xf numFmtId="0" fontId="14" fillId="15" borderId="37" applyNumberFormat="0" applyAlignment="0" applyProtection="0"/>
    <xf numFmtId="0" fontId="14" fillId="15" borderId="37" applyNumberFormat="0" applyAlignment="0" applyProtection="0"/>
    <xf numFmtId="0" fontId="14" fillId="15" borderId="37" applyNumberFormat="0" applyAlignment="0" applyProtection="0"/>
    <xf numFmtId="0" fontId="14" fillId="15" borderId="37" applyNumberFormat="0" applyAlignment="0" applyProtection="0"/>
    <xf numFmtId="0" fontId="14" fillId="15" borderId="37" applyNumberFormat="0" applyAlignment="0" applyProtection="0"/>
    <xf numFmtId="0" fontId="14" fillId="15" borderId="37" applyNumberFormat="0" applyAlignment="0" applyProtection="0"/>
    <xf numFmtId="0" fontId="14" fillId="15" borderId="37" applyNumberFormat="0" applyAlignment="0" applyProtection="0"/>
    <xf numFmtId="0" fontId="14" fillId="15" borderId="37" applyNumberFormat="0" applyAlignment="0" applyProtection="0"/>
    <xf numFmtId="0" fontId="14" fillId="15" borderId="37" applyNumberFormat="0" applyAlignment="0" applyProtection="0"/>
    <xf numFmtId="0" fontId="14" fillId="15" borderId="37" applyNumberFormat="0" applyAlignment="0" applyProtection="0"/>
    <xf numFmtId="0" fontId="14" fillId="15" borderId="37" applyNumberFormat="0" applyAlignment="0" applyProtection="0"/>
    <xf numFmtId="0" fontId="15" fillId="7" borderId="37" applyNumberFormat="0" applyAlignment="0" applyProtection="0"/>
    <xf numFmtId="0" fontId="15" fillId="7" borderId="37" applyNumberFormat="0" applyAlignment="0" applyProtection="0"/>
    <xf numFmtId="0" fontId="15" fillId="7" borderId="37" applyNumberFormat="0" applyAlignment="0" applyProtection="0"/>
    <xf numFmtId="0" fontId="15" fillId="7" borderId="37" applyNumberFormat="0" applyAlignment="0" applyProtection="0"/>
    <xf numFmtId="44" fontId="3" fillId="0" borderId="0" applyFont="0" applyFill="0" applyBorder="0" applyAlignment="0" applyProtection="0"/>
    <xf numFmtId="44" fontId="1" fillId="0" borderId="0" applyFont="0" applyFill="0" applyBorder="0" applyAlignment="0" applyProtection="0"/>
    <xf numFmtId="0" fontId="19" fillId="15" borderId="39" applyNumberFormat="0" applyAlignment="0" applyProtection="0"/>
    <xf numFmtId="0" fontId="19" fillId="15" borderId="39" applyNumberFormat="0" applyAlignment="0" applyProtection="0"/>
    <xf numFmtId="0" fontId="19" fillId="15" borderId="39" applyNumberFormat="0" applyAlignment="0" applyProtection="0"/>
    <xf numFmtId="0" fontId="19" fillId="15" borderId="39" applyNumberFormat="0" applyAlignment="0" applyProtection="0"/>
    <xf numFmtId="0" fontId="25" fillId="0" borderId="40" applyNumberFormat="0" applyFill="0" applyAlignment="0" applyProtection="0"/>
    <xf numFmtId="0" fontId="25" fillId="0" borderId="40" applyNumberFormat="0" applyFill="0" applyAlignment="0" applyProtection="0"/>
    <xf numFmtId="0" fontId="25" fillId="0" borderId="40" applyNumberFormat="0" applyFill="0" applyAlignment="0" applyProtection="0"/>
    <xf numFmtId="0" fontId="25" fillId="0" borderId="40" applyNumberFormat="0" applyFill="0" applyAlignment="0" applyProtection="0"/>
    <xf numFmtId="0" fontId="25" fillId="0" borderId="40" applyNumberFormat="0" applyFill="0" applyAlignment="0" applyProtection="0"/>
    <xf numFmtId="0" fontId="25" fillId="0" borderId="40" applyNumberFormat="0" applyFill="0" applyAlignment="0" applyProtection="0"/>
    <xf numFmtId="0" fontId="25" fillId="0" borderId="40" applyNumberFormat="0" applyFill="0" applyAlignment="0" applyProtection="0"/>
    <xf numFmtId="0" fontId="25" fillId="0" borderId="40" applyNumberFormat="0" applyFill="0" applyAlignment="0" applyProtection="0"/>
    <xf numFmtId="0" fontId="25" fillId="0" borderId="40" applyNumberFormat="0" applyFill="0" applyAlignment="0" applyProtection="0"/>
    <xf numFmtId="0" fontId="25" fillId="0" borderId="40" applyNumberFormat="0" applyFill="0" applyAlignment="0" applyProtection="0"/>
    <xf numFmtId="0" fontId="25" fillId="0" borderId="40" applyNumberFormat="0" applyFill="0" applyAlignment="0" applyProtection="0"/>
    <xf numFmtId="0" fontId="25" fillId="0" borderId="40" applyNumberFormat="0" applyFill="0" applyAlignment="0" applyProtection="0"/>
    <xf numFmtId="44" fontId="1" fillId="0" borderId="0" applyFont="0" applyFill="0" applyBorder="0" applyAlignment="0" applyProtection="0"/>
    <xf numFmtId="44" fontId="3" fillId="0" borderId="0" applyFont="0" applyFill="0" applyBorder="0" applyAlignment="0" applyProtection="0"/>
    <xf numFmtId="0" fontId="14" fillId="15" borderId="37" applyNumberForma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46"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0" fontId="14" fillId="15" borderId="37" applyNumberFormat="0" applyAlignment="0" applyProtection="0"/>
    <xf numFmtId="0" fontId="3" fillId="4" borderId="38" applyNumberFormat="0" applyFont="0" applyAlignment="0" applyProtection="0"/>
    <xf numFmtId="0" fontId="15" fillId="7" borderId="37" applyNumberFormat="0" applyAlignment="0" applyProtection="0"/>
    <xf numFmtId="0" fontId="19" fillId="15" borderId="39" applyNumberFormat="0" applyAlignment="0" applyProtection="0"/>
    <xf numFmtId="0" fontId="25" fillId="0" borderId="40" applyNumberFormat="0" applyFill="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4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46"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0" fontId="51" fillId="0" borderId="0"/>
    <xf numFmtId="0" fontId="13" fillId="0" borderId="0" applyNumberFormat="0" applyFill="0" applyBorder="0" applyAlignment="0" applyProtection="0"/>
    <xf numFmtId="0" fontId="52" fillId="18" borderId="0" applyNumberFormat="0" applyBorder="0" applyAlignment="0" applyProtection="0"/>
    <xf numFmtId="0" fontId="39" fillId="19" borderId="30" applyNumberFormat="0" applyAlignment="0" applyProtection="0"/>
    <xf numFmtId="0" fontId="53" fillId="0" borderId="0" applyNumberFormat="0" applyFill="0" applyBorder="0" applyAlignment="0" applyProtection="0"/>
    <xf numFmtId="44" fontId="3" fillId="0" borderId="0" applyFont="0" applyFill="0" applyBorder="0" applyAlignment="0" applyProtection="0"/>
    <xf numFmtId="0" fontId="3" fillId="0" borderId="0"/>
    <xf numFmtId="4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192">
    <xf numFmtId="0" fontId="0" fillId="0" borderId="0" xfId="0"/>
    <xf numFmtId="0" fontId="28" fillId="0" borderId="0" xfId="0" applyFont="1"/>
    <xf numFmtId="0" fontId="2" fillId="0" borderId="0" xfId="0" applyFont="1" applyAlignment="1">
      <alignment vertical="center"/>
    </xf>
    <xf numFmtId="166" fontId="34" fillId="0" borderId="21" xfId="3" applyNumberFormat="1" applyFont="1" applyBorder="1" applyAlignment="1">
      <alignment horizontal="left" vertical="center" indent="1"/>
    </xf>
    <xf numFmtId="0" fontId="31" fillId="0" borderId="20" xfId="3" applyFont="1" applyBorder="1" applyAlignment="1">
      <alignment vertical="center"/>
    </xf>
    <xf numFmtId="0" fontId="35" fillId="0" borderId="0" xfId="0" applyFont="1"/>
    <xf numFmtId="0" fontId="5" fillId="0" borderId="0" xfId="0" applyFont="1"/>
    <xf numFmtId="166" fontId="32" fillId="0" borderId="41" xfId="3" quotePrefix="1" applyNumberFormat="1" applyFont="1" applyBorder="1" applyAlignment="1">
      <alignment horizontal="right" vertical="center"/>
    </xf>
    <xf numFmtId="0" fontId="31" fillId="0" borderId="42" xfId="3" applyFont="1" applyBorder="1" applyAlignment="1">
      <alignment horizontal="center" vertical="center"/>
    </xf>
    <xf numFmtId="3" fontId="31" fillId="0" borderId="42" xfId="3" applyNumberFormat="1" applyFont="1" applyBorder="1" applyAlignment="1">
      <alignment horizontal="center" vertical="center"/>
    </xf>
    <xf numFmtId="166" fontId="5" fillId="0" borderId="42" xfId="10" applyNumberFormat="1" applyFont="1" applyBorder="1" applyAlignment="1">
      <alignment vertical="center"/>
    </xf>
    <xf numFmtId="0" fontId="5" fillId="0" borderId="43" xfId="10" applyFont="1" applyBorder="1" applyAlignment="1">
      <alignment horizontal="center" vertical="center"/>
    </xf>
    <xf numFmtId="3" fontId="5" fillId="0" borderId="42" xfId="10" applyNumberFormat="1" applyFont="1" applyBorder="1" applyAlignment="1">
      <alignment horizontal="center" vertical="center"/>
    </xf>
    <xf numFmtId="3" fontId="5" fillId="0" borderId="43" xfId="10" applyNumberFormat="1" applyFont="1" applyBorder="1" applyAlignment="1">
      <alignment horizontal="center" vertical="center"/>
    </xf>
    <xf numFmtId="0" fontId="7" fillId="0" borderId="18" xfId="4" quotePrefix="1" applyFont="1" applyBorder="1" applyAlignment="1">
      <alignment horizontal="center" vertical="center"/>
    </xf>
    <xf numFmtId="0" fontId="7" fillId="0" borderId="3" xfId="4" quotePrefix="1" applyFont="1" applyBorder="1" applyAlignment="1">
      <alignment horizontal="center" vertical="center"/>
    </xf>
    <xf numFmtId="166" fontId="8" fillId="0" borderId="20" xfId="4" applyNumberFormat="1" applyFont="1" applyBorder="1" applyAlignment="1">
      <alignment horizontal="center" vertical="center"/>
    </xf>
    <xf numFmtId="166" fontId="32" fillId="0" borderId="42" xfId="3" quotePrefix="1" applyNumberFormat="1" applyFont="1" applyBorder="1" applyAlignment="1">
      <alignment horizontal="right" vertical="center"/>
    </xf>
    <xf numFmtId="0" fontId="31" fillId="0" borderId="43" xfId="10" applyFont="1" applyBorder="1" applyAlignment="1">
      <alignment horizontal="center"/>
    </xf>
    <xf numFmtId="0" fontId="31" fillId="0" borderId="43" xfId="3" applyFont="1" applyBorder="1" applyAlignment="1">
      <alignment horizontal="center"/>
    </xf>
    <xf numFmtId="0" fontId="31" fillId="0" borderId="19" xfId="3" applyFont="1" applyBorder="1" applyAlignment="1">
      <alignment vertical="center"/>
    </xf>
    <xf numFmtId="166" fontId="36" fillId="0" borderId="20" xfId="0" applyNumberFormat="1" applyFont="1" applyBorder="1" applyAlignment="1">
      <alignment horizontal="center" vertical="center"/>
    </xf>
    <xf numFmtId="0" fontId="5" fillId="0" borderId="42" xfId="10" applyFont="1" applyBorder="1" applyAlignment="1">
      <alignment horizontal="center" vertical="center"/>
    </xf>
    <xf numFmtId="3" fontId="28" fillId="0" borderId="1" xfId="0" applyNumberFormat="1" applyFont="1" applyBorder="1"/>
    <xf numFmtId="175" fontId="7" fillId="0" borderId="18" xfId="4" applyNumberFormat="1" applyFont="1" applyBorder="1" applyAlignment="1">
      <alignment horizontal="center" vertical="center"/>
    </xf>
    <xf numFmtId="175" fontId="4" fillId="0" borderId="3" xfId="4" quotePrefix="1" applyNumberFormat="1" applyFont="1" applyBorder="1" applyAlignment="1">
      <alignment horizontal="center" vertical="center"/>
    </xf>
    <xf numFmtId="175" fontId="8" fillId="0" borderId="20" xfId="4" applyNumberFormat="1" applyFont="1" applyBorder="1" applyAlignment="1">
      <alignment horizontal="center" vertical="center"/>
    </xf>
    <xf numFmtId="175" fontId="5" fillId="0" borderId="42" xfId="208" applyNumberFormat="1" applyFont="1" applyBorder="1" applyAlignment="1">
      <alignment horizontal="right" vertical="center"/>
    </xf>
    <xf numFmtId="175" fontId="36" fillId="0" borderId="20" xfId="0" applyNumberFormat="1" applyFont="1" applyBorder="1" applyAlignment="1">
      <alignment horizontal="center" vertical="center"/>
    </xf>
    <xf numFmtId="175" fontId="28" fillId="0" borderId="0" xfId="0" applyNumberFormat="1" applyFont="1" applyAlignment="1">
      <alignment horizontal="center"/>
    </xf>
    <xf numFmtId="0" fontId="28" fillId="0" borderId="0" xfId="0" applyFont="1" applyAlignment="1">
      <alignment horizontal="center" vertical="center"/>
    </xf>
    <xf numFmtId="0" fontId="31" fillId="0" borderId="20" xfId="3" applyFont="1" applyBorder="1" applyAlignment="1">
      <alignment horizontal="center" vertical="center"/>
    </xf>
    <xf numFmtId="0" fontId="28" fillId="0" borderId="2" xfId="0" applyFont="1" applyBorder="1" applyAlignment="1">
      <alignment horizontal="center"/>
    </xf>
    <xf numFmtId="176" fontId="5" fillId="0" borderId="42" xfId="504" applyNumberFormat="1" applyFont="1" applyBorder="1" applyAlignment="1">
      <alignment horizontal="right" vertical="center"/>
    </xf>
    <xf numFmtId="0" fontId="5" fillId="0" borderId="0" xfId="10" applyFont="1" applyAlignment="1">
      <alignment vertical="center"/>
    </xf>
    <xf numFmtId="166" fontId="5" fillId="0" borderId="42" xfId="499" applyNumberFormat="1" applyFont="1" applyBorder="1" applyAlignment="1">
      <alignment horizontal="left" vertical="center"/>
    </xf>
    <xf numFmtId="166" fontId="32" fillId="20" borderId="41" xfId="3" quotePrefix="1" applyNumberFormat="1" applyFont="1" applyFill="1" applyBorder="1" applyAlignment="1">
      <alignment horizontal="right" vertical="center"/>
    </xf>
    <xf numFmtId="0" fontId="31" fillId="20" borderId="43" xfId="10" applyFont="1" applyFill="1" applyBorder="1" applyAlignment="1">
      <alignment horizontal="center"/>
    </xf>
    <xf numFmtId="0" fontId="31" fillId="20" borderId="43" xfId="3" applyFont="1" applyFill="1" applyBorder="1" applyAlignment="1">
      <alignment horizontal="center"/>
    </xf>
    <xf numFmtId="3" fontId="31" fillId="20" borderId="43" xfId="3" applyNumberFormat="1" applyFont="1" applyFill="1" applyBorder="1" applyAlignment="1">
      <alignment horizontal="center" vertical="center"/>
    </xf>
    <xf numFmtId="178" fontId="31" fillId="20" borderId="42" xfId="3" applyNumberFormat="1" applyFont="1" applyFill="1" applyBorder="1" applyAlignment="1">
      <alignment horizontal="right" vertical="center"/>
    </xf>
    <xf numFmtId="166" fontId="33" fillId="0" borderId="41" xfId="3" applyNumberFormat="1" applyFont="1" applyBorder="1" applyAlignment="1">
      <alignment horizontal="left" vertical="center"/>
    </xf>
    <xf numFmtId="0" fontId="31" fillId="0" borderId="43" xfId="3" applyFont="1" applyBorder="1" applyAlignment="1">
      <alignment horizontal="center" vertical="center"/>
    </xf>
    <xf numFmtId="0" fontId="54" fillId="0" borderId="19" xfId="3" applyFont="1" applyBorder="1" applyAlignment="1">
      <alignment vertical="center"/>
    </xf>
    <xf numFmtId="0" fontId="54" fillId="0" borderId="20" xfId="3" applyFont="1" applyBorder="1" applyAlignment="1">
      <alignment horizontal="center" vertical="center"/>
    </xf>
    <xf numFmtId="0" fontId="54" fillId="0" borderId="20" xfId="3" applyFont="1" applyBorder="1" applyAlignment="1">
      <alignment vertical="center"/>
    </xf>
    <xf numFmtId="3" fontId="10" fillId="0" borderId="46" xfId="4" applyNumberFormat="1" applyFont="1" applyBorder="1" applyAlignment="1">
      <alignment horizontal="center" vertical="center" wrapText="1"/>
    </xf>
    <xf numFmtId="3" fontId="8" fillId="0" borderId="48" xfId="4" applyNumberFormat="1" applyFont="1" applyBorder="1" applyAlignment="1">
      <alignment horizontal="center" vertical="center" wrapText="1"/>
    </xf>
    <xf numFmtId="3" fontId="6" fillId="0" borderId="50" xfId="4" applyNumberFormat="1" applyFont="1" applyBorder="1" applyAlignment="1">
      <alignment horizontal="center" vertical="center" wrapText="1"/>
    </xf>
    <xf numFmtId="165" fontId="5" fillId="0" borderId="51" xfId="4" quotePrefix="1" applyNumberFormat="1" applyFont="1" applyBorder="1" applyAlignment="1">
      <alignment horizontal="center" vertical="center"/>
    </xf>
    <xf numFmtId="3" fontId="7" fillId="0" borderId="52" xfId="8" applyNumberFormat="1" applyFont="1" applyFill="1" applyBorder="1" applyAlignment="1">
      <alignment horizontal="center" vertical="center"/>
    </xf>
    <xf numFmtId="165" fontId="5" fillId="0" borderId="53" xfId="4" quotePrefix="1" applyNumberFormat="1" applyFont="1" applyBorder="1" applyAlignment="1">
      <alignment horizontal="center" vertical="center"/>
    </xf>
    <xf numFmtId="3" fontId="4" fillId="0" borderId="54" xfId="8" quotePrefix="1" applyNumberFormat="1" applyFont="1" applyFill="1" applyBorder="1" applyAlignment="1">
      <alignment horizontal="center" vertical="center"/>
    </xf>
    <xf numFmtId="166" fontId="5" fillId="0" borderId="55" xfId="4" applyNumberFormat="1" applyFont="1" applyBorder="1" applyAlignment="1">
      <alignment horizontal="center" vertical="center"/>
    </xf>
    <xf numFmtId="3" fontId="8" fillId="0" borderId="56" xfId="4" applyNumberFormat="1" applyFont="1" applyBorder="1" applyAlignment="1">
      <alignment horizontal="center" vertical="center"/>
    </xf>
    <xf numFmtId="166" fontId="27" fillId="0" borderId="51" xfId="3" applyNumberFormat="1" applyFont="1" applyBorder="1" applyAlignment="1">
      <alignment horizontal="center" vertical="center"/>
    </xf>
    <xf numFmtId="166" fontId="27" fillId="0" borderId="58" xfId="3" applyNumberFormat="1" applyFont="1" applyBorder="1" applyAlignment="1">
      <alignment horizontal="center" vertical="center"/>
    </xf>
    <xf numFmtId="3" fontId="6" fillId="0" borderId="42" xfId="4" applyNumberFormat="1" applyFont="1" applyBorder="1" applyAlignment="1">
      <alignment horizontal="center" vertical="center"/>
    </xf>
    <xf numFmtId="175" fontId="5" fillId="0" borderId="42" xfId="208" applyNumberFormat="1" applyFont="1" applyBorder="1" applyAlignment="1">
      <alignment horizontal="center" vertical="center"/>
    </xf>
    <xf numFmtId="3" fontId="31" fillId="0" borderId="59" xfId="8" applyNumberFormat="1" applyFont="1" applyFill="1" applyBorder="1" applyAlignment="1">
      <alignment horizontal="right"/>
    </xf>
    <xf numFmtId="166" fontId="5" fillId="0" borderId="0" xfId="375" applyNumberFormat="1" applyFont="1" applyAlignment="1">
      <alignment horizontal="left" vertical="center"/>
    </xf>
    <xf numFmtId="0" fontId="31" fillId="0" borderId="42" xfId="4" applyFont="1" applyBorder="1" applyAlignment="1">
      <alignment horizontal="center" vertical="center"/>
    </xf>
    <xf numFmtId="0" fontId="31" fillId="0" borderId="42" xfId="4" applyFont="1" applyBorder="1" applyAlignment="1">
      <alignment horizontal="center"/>
    </xf>
    <xf numFmtId="0" fontId="5" fillId="0" borderId="58" xfId="4" applyFont="1" applyBorder="1" applyAlignment="1">
      <alignment horizontal="center"/>
    </xf>
    <xf numFmtId="166" fontId="5" fillId="0" borderId="58" xfId="3" applyNumberFormat="1" applyFont="1" applyBorder="1" applyAlignment="1">
      <alignment horizontal="center" vertical="center"/>
    </xf>
    <xf numFmtId="3" fontId="30" fillId="0" borderId="60" xfId="8" applyNumberFormat="1" applyFont="1" applyFill="1" applyBorder="1" applyAlignment="1">
      <alignment horizontal="right"/>
    </xf>
    <xf numFmtId="3" fontId="30" fillId="0" borderId="59" xfId="8" applyNumberFormat="1" applyFont="1" applyFill="1" applyBorder="1" applyAlignment="1">
      <alignment horizontal="right"/>
    </xf>
    <xf numFmtId="165" fontId="5" fillId="0" borderId="58" xfId="10" applyNumberFormat="1" applyFont="1" applyBorder="1" applyAlignment="1">
      <alignment horizontal="center" vertical="center"/>
    </xf>
    <xf numFmtId="166" fontId="33" fillId="0" borderId="42" xfId="10" quotePrefix="1" applyNumberFormat="1" applyFont="1" applyBorder="1" applyAlignment="1">
      <alignment horizontal="left" vertical="center"/>
    </xf>
    <xf numFmtId="3" fontId="5" fillId="0" borderId="48" xfId="10" applyNumberFormat="1" applyFont="1" applyBorder="1" applyAlignment="1">
      <alignment horizontal="right" vertical="center"/>
    </xf>
    <xf numFmtId="165" fontId="28" fillId="0" borderId="58" xfId="10" applyNumberFormat="1" applyFont="1" applyBorder="1" applyAlignment="1">
      <alignment horizontal="center" vertical="center"/>
    </xf>
    <xf numFmtId="166" fontId="28" fillId="0" borderId="42" xfId="10" applyNumberFormat="1" applyFont="1" applyBorder="1" applyAlignment="1">
      <alignment vertical="center"/>
    </xf>
    <xf numFmtId="0" fontId="28" fillId="0" borderId="42" xfId="10" applyFont="1" applyBorder="1" applyAlignment="1">
      <alignment horizontal="center" vertical="center"/>
    </xf>
    <xf numFmtId="3" fontId="28" fillId="0" borderId="42" xfId="10" applyNumberFormat="1" applyFont="1" applyBorder="1" applyAlignment="1">
      <alignment horizontal="center" vertical="center"/>
    </xf>
    <xf numFmtId="3" fontId="28" fillId="0" borderId="43" xfId="10" applyNumberFormat="1" applyFont="1" applyBorder="1" applyAlignment="1">
      <alignment horizontal="center" vertical="center"/>
    </xf>
    <xf numFmtId="3" fontId="28" fillId="0" borderId="48" xfId="10" applyNumberFormat="1" applyFont="1" applyBorder="1" applyAlignment="1">
      <alignment horizontal="right" vertical="center"/>
    </xf>
    <xf numFmtId="3" fontId="30" fillId="0" borderId="56" xfId="10" applyNumberFormat="1" applyFont="1" applyBorder="1" applyAlignment="1">
      <alignment horizontal="right"/>
    </xf>
    <xf numFmtId="3" fontId="5" fillId="0" borderId="59" xfId="10" applyNumberFormat="1" applyFont="1" applyBorder="1" applyAlignment="1">
      <alignment horizontal="right" vertical="center"/>
    </xf>
    <xf numFmtId="3" fontId="30" fillId="0" borderId="48" xfId="10" applyNumberFormat="1" applyFont="1" applyBorder="1" applyAlignment="1">
      <alignment horizontal="right"/>
    </xf>
    <xf numFmtId="0" fontId="28" fillId="0" borderId="47" xfId="0" applyFont="1" applyBorder="1" applyAlignment="1">
      <alignment horizontal="center"/>
    </xf>
    <xf numFmtId="0" fontId="28" fillId="0" borderId="47" xfId="0" applyFont="1" applyBorder="1"/>
    <xf numFmtId="166" fontId="5" fillId="0" borderId="42" xfId="10" applyNumberFormat="1" applyFont="1" applyBorder="1" applyAlignment="1">
      <alignment horizontal="center" vertical="center"/>
    </xf>
    <xf numFmtId="165" fontId="5" fillId="0" borderId="58" xfId="84" quotePrefix="1" applyNumberFormat="1" applyFont="1" applyBorder="1" applyAlignment="1">
      <alignment horizontal="center" vertical="center"/>
    </xf>
    <xf numFmtId="166" fontId="28" fillId="0" borderId="42" xfId="10" applyNumberFormat="1" applyFont="1" applyBorder="1" applyAlignment="1">
      <alignment horizontal="center" vertical="center"/>
    </xf>
    <xf numFmtId="166" fontId="34" fillId="0" borderId="41" xfId="3" quotePrefix="1" applyNumberFormat="1" applyFont="1" applyBorder="1" applyAlignment="1">
      <alignment horizontal="right" vertical="center"/>
    </xf>
    <xf numFmtId="3" fontId="5" fillId="0" borderId="42" xfId="375" applyNumberFormat="1" applyFont="1" applyBorder="1" applyAlignment="1">
      <alignment horizontal="center" vertical="center"/>
    </xf>
    <xf numFmtId="0" fontId="35" fillId="0" borderId="58" xfId="4" applyFont="1" applyBorder="1" applyAlignment="1">
      <alignment horizontal="center"/>
    </xf>
    <xf numFmtId="166" fontId="35" fillId="0" borderId="0" xfId="375" applyNumberFormat="1" applyFont="1" applyAlignment="1">
      <alignment horizontal="left" vertical="center"/>
    </xf>
    <xf numFmtId="0" fontId="40" fillId="0" borderId="42" xfId="4" applyFont="1" applyBorder="1" applyAlignment="1">
      <alignment horizontal="center" vertical="center"/>
    </xf>
    <xf numFmtId="3" fontId="35" fillId="0" borderId="42" xfId="375" applyNumberFormat="1" applyFont="1" applyBorder="1" applyAlignment="1">
      <alignment horizontal="center" vertical="center"/>
    </xf>
    <xf numFmtId="3" fontId="40" fillId="0" borderId="59" xfId="8" applyNumberFormat="1" applyFont="1" applyFill="1" applyBorder="1" applyAlignment="1">
      <alignment horizontal="right"/>
    </xf>
    <xf numFmtId="165" fontId="6" fillId="0" borderId="58" xfId="10" applyNumberFormat="1" applyFont="1" applyBorder="1" applyAlignment="1">
      <alignment horizontal="left" vertical="center"/>
    </xf>
    <xf numFmtId="166" fontId="33" fillId="0" borderId="0" xfId="10" applyNumberFormat="1" applyFont="1" applyAlignment="1">
      <alignment horizontal="left" vertical="center"/>
    </xf>
    <xf numFmtId="177" fontId="6" fillId="20" borderId="48" xfId="10" applyNumberFormat="1" applyFont="1" applyFill="1" applyBorder="1" applyAlignment="1">
      <alignment horizontal="right"/>
    </xf>
    <xf numFmtId="165" fontId="5" fillId="0" borderId="58" xfId="10" applyNumberFormat="1" applyFont="1" applyBorder="1" applyAlignment="1">
      <alignment horizontal="left" vertical="center"/>
    </xf>
    <xf numFmtId="176" fontId="5" fillId="0" borderId="48" xfId="10" applyNumberFormat="1" applyFont="1" applyBorder="1" applyAlignment="1">
      <alignment horizontal="right" vertical="center"/>
    </xf>
    <xf numFmtId="177" fontId="6" fillId="20" borderId="56" xfId="10" applyNumberFormat="1" applyFont="1" applyFill="1" applyBorder="1" applyAlignment="1">
      <alignment horizontal="right"/>
    </xf>
    <xf numFmtId="177" fontId="30" fillId="20" borderId="48" xfId="10" applyNumberFormat="1" applyFont="1" applyFill="1" applyBorder="1" applyAlignment="1">
      <alignment horizontal="right"/>
    </xf>
    <xf numFmtId="177" fontId="31" fillId="20" borderId="48" xfId="10" applyNumberFormat="1" applyFont="1" applyFill="1" applyBorder="1" applyAlignment="1">
      <alignment horizontal="right"/>
    </xf>
    <xf numFmtId="166" fontId="32" fillId="20" borderId="0" xfId="3" quotePrefix="1" applyNumberFormat="1" applyFont="1" applyFill="1" applyAlignment="1">
      <alignment horizontal="right" vertical="center"/>
    </xf>
    <xf numFmtId="166" fontId="5" fillId="0" borderId="0" xfId="497" applyNumberFormat="1" applyFont="1" applyAlignment="1">
      <alignment horizontal="left" vertical="center" wrapText="1"/>
    </xf>
    <xf numFmtId="166" fontId="5" fillId="0" borderId="58" xfId="3" quotePrefix="1" applyNumberFormat="1" applyFont="1" applyBorder="1" applyAlignment="1">
      <alignment horizontal="center" vertical="center"/>
    </xf>
    <xf numFmtId="166" fontId="33" fillId="0" borderId="0" xfId="509" applyNumberFormat="1" applyFont="1" applyAlignment="1">
      <alignment horizontal="left" vertical="center"/>
    </xf>
    <xf numFmtId="0" fontId="5" fillId="0" borderId="42" xfId="509" applyFont="1" applyBorder="1" applyAlignment="1">
      <alignment horizontal="center" vertical="center"/>
    </xf>
    <xf numFmtId="3" fontId="5" fillId="0" borderId="42" xfId="509" applyNumberFormat="1" applyFont="1" applyBorder="1" applyAlignment="1">
      <alignment horizontal="center" vertical="center"/>
    </xf>
    <xf numFmtId="3" fontId="37" fillId="0" borderId="42" xfId="509" applyNumberFormat="1" applyFont="1" applyBorder="1" applyAlignment="1">
      <alignment horizontal="center" vertical="center"/>
    </xf>
    <xf numFmtId="3" fontId="37" fillId="0" borderId="48" xfId="509" applyNumberFormat="1" applyFont="1" applyBorder="1" applyAlignment="1">
      <alignment horizontal="right" vertical="center"/>
    </xf>
    <xf numFmtId="166" fontId="5" fillId="0" borderId="0" xfId="509" applyNumberFormat="1" applyFont="1" applyAlignment="1">
      <alignment horizontal="left" vertical="center"/>
    </xf>
    <xf numFmtId="3" fontId="31" fillId="0" borderId="43" xfId="3" applyNumberFormat="1" applyFont="1" applyBorder="1" applyAlignment="1">
      <alignment horizontal="center" vertical="center"/>
    </xf>
    <xf numFmtId="3" fontId="5" fillId="0" borderId="48" xfId="509" applyNumberFormat="1" applyFont="1" applyBorder="1" applyAlignment="1">
      <alignment horizontal="right" vertical="center"/>
    </xf>
    <xf numFmtId="0" fontId="31" fillId="0" borderId="43" xfId="509" applyFont="1" applyBorder="1" applyAlignment="1">
      <alignment horizontal="center"/>
    </xf>
    <xf numFmtId="3" fontId="30" fillId="0" borderId="56" xfId="509" applyNumberFormat="1" applyFont="1" applyBorder="1" applyAlignment="1">
      <alignment horizontal="right"/>
    </xf>
    <xf numFmtId="165" fontId="5" fillId="0" borderId="58" xfId="509" quotePrefix="1" applyNumberFormat="1" applyFont="1" applyBorder="1" applyAlignment="1">
      <alignment horizontal="center" vertical="center"/>
    </xf>
    <xf numFmtId="175" fontId="31" fillId="0" borderId="43" xfId="3" applyNumberFormat="1" applyFont="1" applyBorder="1" applyAlignment="1">
      <alignment horizontal="center" vertical="center"/>
    </xf>
    <xf numFmtId="3" fontId="28" fillId="0" borderId="48" xfId="0" applyNumberFormat="1" applyFont="1" applyBorder="1"/>
    <xf numFmtId="3" fontId="36" fillId="0" borderId="56" xfId="0" applyNumberFormat="1" applyFont="1" applyBorder="1" applyAlignment="1">
      <alignment horizontal="center" vertical="center"/>
    </xf>
    <xf numFmtId="175" fontId="54" fillId="0" borderId="36" xfId="3" applyNumberFormat="1" applyFont="1" applyBorder="1" applyAlignment="1">
      <alignment horizontal="center" vertical="center"/>
    </xf>
    <xf numFmtId="3" fontId="6" fillId="0" borderId="60" xfId="3" applyNumberFormat="1" applyFont="1" applyBorder="1" applyAlignment="1">
      <alignment horizontal="center" vertical="center"/>
    </xf>
    <xf numFmtId="175" fontId="31" fillId="0" borderId="36" xfId="3" applyNumberFormat="1" applyFont="1" applyBorder="1" applyAlignment="1">
      <alignment horizontal="center" vertical="center"/>
    </xf>
    <xf numFmtId="3" fontId="6" fillId="0" borderId="60" xfId="8" applyNumberFormat="1" applyFont="1" applyFill="1" applyBorder="1" applyAlignment="1">
      <alignment horizontal="right"/>
    </xf>
    <xf numFmtId="165" fontId="5" fillId="0" borderId="61" xfId="10" applyNumberFormat="1" applyFont="1" applyBorder="1" applyAlignment="1">
      <alignment horizontal="center" vertical="center"/>
    </xf>
    <xf numFmtId="166" fontId="34" fillId="0" borderId="62" xfId="3" applyNumberFormat="1" applyFont="1" applyBorder="1" applyAlignment="1">
      <alignment horizontal="left" vertical="center" indent="1"/>
    </xf>
    <xf numFmtId="0" fontId="31" fillId="0" borderId="63" xfId="3" applyFont="1" applyBorder="1" applyAlignment="1">
      <alignment vertical="center"/>
    </xf>
    <xf numFmtId="0" fontId="31" fillId="0" borderId="64" xfId="3" applyFont="1" applyBorder="1" applyAlignment="1">
      <alignment horizontal="center" vertical="center"/>
    </xf>
    <xf numFmtId="0" fontId="31" fillId="0" borderId="64" xfId="3" applyFont="1" applyBorder="1" applyAlignment="1">
      <alignment vertical="center"/>
    </xf>
    <xf numFmtId="175" fontId="31" fillId="0" borderId="65" xfId="3" applyNumberFormat="1" applyFont="1" applyBorder="1" applyAlignment="1">
      <alignment horizontal="center" vertical="center"/>
    </xf>
    <xf numFmtId="3" fontId="6" fillId="0" borderId="66" xfId="3" applyNumberFormat="1" applyFont="1" applyBorder="1" applyAlignment="1">
      <alignment horizontal="center" vertical="center"/>
    </xf>
    <xf numFmtId="0" fontId="29" fillId="0" borderId="15" xfId="3" applyFont="1" applyBorder="1" applyAlignment="1">
      <alignment horizontal="left" vertical="top" wrapText="1"/>
    </xf>
    <xf numFmtId="0" fontId="29" fillId="0" borderId="16" xfId="3" applyFont="1" applyBorder="1" applyAlignment="1">
      <alignment horizontal="left" vertical="top" wrapText="1"/>
    </xf>
    <xf numFmtId="0" fontId="29" fillId="0" borderId="57" xfId="3" applyFont="1" applyBorder="1" applyAlignment="1">
      <alignment horizontal="left" vertical="top" wrapText="1"/>
    </xf>
    <xf numFmtId="0" fontId="29" fillId="0" borderId="43" xfId="3" applyFont="1" applyBorder="1" applyAlignment="1">
      <alignment horizontal="left" vertical="top" wrapText="1"/>
    </xf>
    <xf numFmtId="0" fontId="29" fillId="0" borderId="0" xfId="3" applyFont="1" applyAlignment="1">
      <alignment horizontal="left" vertical="top" wrapText="1"/>
    </xf>
    <xf numFmtId="0" fontId="29" fillId="0" borderId="48" xfId="3" applyFont="1" applyBorder="1" applyAlignment="1">
      <alignment horizontal="left" vertical="top" wrapText="1"/>
    </xf>
    <xf numFmtId="0" fontId="29" fillId="0" borderId="5" xfId="3" applyFont="1" applyBorder="1" applyAlignment="1">
      <alignment horizontal="left" vertical="top" wrapText="1"/>
    </xf>
    <xf numFmtId="0" fontId="29" fillId="0" borderId="4" xfId="3" applyFont="1" applyBorder="1" applyAlignment="1">
      <alignment horizontal="left" vertical="top" wrapText="1"/>
    </xf>
    <xf numFmtId="0" fontId="29" fillId="0" borderId="50" xfId="3" applyFont="1" applyBorder="1" applyAlignment="1">
      <alignment horizontal="left" vertical="top" wrapText="1"/>
    </xf>
    <xf numFmtId="166" fontId="10" fillId="0" borderId="44" xfId="4" applyNumberFormat="1" applyFont="1" applyBorder="1" applyAlignment="1">
      <alignment horizontal="center" vertical="center" wrapText="1"/>
    </xf>
    <xf numFmtId="166" fontId="10" fillId="0" borderId="45" xfId="4" applyNumberFormat="1" applyFont="1" applyBorder="1" applyAlignment="1">
      <alignment horizontal="center" vertical="center" wrapText="1"/>
    </xf>
    <xf numFmtId="166" fontId="8" fillId="0" borderId="47" xfId="4" applyNumberFormat="1" applyFont="1" applyBorder="1" applyAlignment="1">
      <alignment horizontal="center" vertical="center" wrapText="1"/>
    </xf>
    <xf numFmtId="166" fontId="8" fillId="0" borderId="0" xfId="4" applyNumberFormat="1" applyFont="1" applyAlignment="1">
      <alignment horizontal="center" vertical="center" wrapText="1"/>
    </xf>
    <xf numFmtId="166" fontId="6" fillId="0" borderId="49" xfId="4" applyNumberFormat="1" applyFont="1" applyBorder="1" applyAlignment="1">
      <alignment horizontal="center" vertical="center" wrapText="1"/>
    </xf>
    <xf numFmtId="166" fontId="6" fillId="0" borderId="4" xfId="4" applyNumberFormat="1" applyFont="1" applyBorder="1" applyAlignment="1">
      <alignment horizontal="center" vertical="center" wrapText="1"/>
    </xf>
    <xf numFmtId="166" fontId="9" fillId="0" borderId="18" xfId="4" applyNumberFormat="1" applyFont="1" applyBorder="1" applyAlignment="1">
      <alignment horizontal="center" vertical="center"/>
    </xf>
    <xf numFmtId="166" fontId="9" fillId="0" borderId="3" xfId="4" applyNumberFormat="1" applyFont="1" applyBorder="1" applyAlignment="1">
      <alignment horizontal="center" vertical="center"/>
    </xf>
    <xf numFmtId="0" fontId="7" fillId="0" borderId="15" xfId="4" quotePrefix="1" applyFont="1" applyBorder="1" applyAlignment="1">
      <alignment horizontal="center" vertical="center"/>
    </xf>
    <xf numFmtId="0" fontId="7" fillId="0" borderId="17" xfId="4" quotePrefix="1" applyFont="1" applyBorder="1" applyAlignment="1">
      <alignment horizontal="center" vertical="center"/>
    </xf>
    <xf numFmtId="3" fontId="36" fillId="21" borderId="67" xfId="0" applyNumberFormat="1" applyFont="1" applyFill="1" applyBorder="1" applyAlignment="1">
      <alignment horizontal="center" vertical="center"/>
    </xf>
    <xf numFmtId="3" fontId="36" fillId="21" borderId="68" xfId="0" applyNumberFormat="1" applyFont="1" applyFill="1" applyBorder="1" applyAlignment="1">
      <alignment horizontal="left" vertical="center"/>
    </xf>
    <xf numFmtId="3" fontId="36" fillId="21" borderId="69" xfId="0" applyNumberFormat="1" applyFont="1" applyFill="1" applyBorder="1" applyAlignment="1">
      <alignment horizontal="left" vertical="center"/>
    </xf>
    <xf numFmtId="3" fontId="36" fillId="21" borderId="70" xfId="0" applyNumberFormat="1" applyFont="1" applyFill="1" applyBorder="1" applyAlignment="1">
      <alignment horizontal="left" vertical="center"/>
    </xf>
    <xf numFmtId="0" fontId="55" fillId="0" borderId="0" xfId="0" applyFont="1"/>
    <xf numFmtId="3" fontId="36" fillId="0" borderId="71" xfId="0" applyNumberFormat="1" applyFont="1" applyBorder="1" applyAlignment="1">
      <alignment horizontal="center" vertical="center"/>
    </xf>
    <xf numFmtId="3" fontId="36" fillId="0" borderId="72" xfId="0" applyNumberFormat="1" applyFont="1" applyBorder="1" applyAlignment="1">
      <alignment horizontal="center" vertical="center"/>
    </xf>
    <xf numFmtId="3" fontId="36" fillId="0" borderId="73" xfId="0" applyNumberFormat="1" applyFont="1" applyBorder="1" applyAlignment="1">
      <alignment horizontal="center" vertical="center"/>
    </xf>
    <xf numFmtId="49" fontId="56" fillId="0" borderId="67" xfId="0" applyNumberFormat="1" applyFont="1" applyBorder="1" applyAlignment="1">
      <alignment horizontal="center" vertical="center"/>
    </xf>
    <xf numFmtId="3" fontId="56" fillId="0" borderId="67" xfId="0" applyNumberFormat="1" applyFont="1" applyBorder="1" applyAlignment="1">
      <alignment horizontal="center" vertical="center"/>
    </xf>
    <xf numFmtId="43" fontId="56" fillId="0" borderId="67" xfId="1286" applyFont="1" applyBorder="1" applyAlignment="1">
      <alignment horizontal="center" vertical="center"/>
    </xf>
    <xf numFmtId="179" fontId="56" fillId="0" borderId="67" xfId="1286" applyNumberFormat="1" applyFont="1" applyFill="1" applyBorder="1" applyAlignment="1">
      <alignment horizontal="center" vertical="center"/>
    </xf>
    <xf numFmtId="179" fontId="56" fillId="20" borderId="67" xfId="1286" applyNumberFormat="1" applyFont="1" applyFill="1" applyBorder="1" applyAlignment="1">
      <alignment horizontal="center" vertical="center"/>
    </xf>
    <xf numFmtId="3" fontId="56" fillId="0" borderId="67" xfId="0" applyNumberFormat="1" applyFont="1" applyBorder="1" applyAlignment="1">
      <alignment horizontal="left" vertical="center" wrapText="1"/>
    </xf>
    <xf numFmtId="179" fontId="56" fillId="0" borderId="67" xfId="1286" applyNumberFormat="1" applyFont="1" applyBorder="1" applyAlignment="1">
      <alignment horizontal="center" vertical="center"/>
    </xf>
    <xf numFmtId="3" fontId="36" fillId="22" borderId="67" xfId="0" applyNumberFormat="1" applyFont="1" applyFill="1" applyBorder="1" applyAlignment="1">
      <alignment horizontal="center" vertical="center"/>
    </xf>
    <xf numFmtId="179" fontId="36" fillId="22" borderId="67" xfId="1286" applyNumberFormat="1" applyFont="1" applyFill="1" applyBorder="1" applyAlignment="1">
      <alignment horizontal="center" vertical="center"/>
    </xf>
    <xf numFmtId="3" fontId="36" fillId="20" borderId="71" xfId="0" applyNumberFormat="1" applyFont="1" applyFill="1" applyBorder="1" applyAlignment="1">
      <alignment horizontal="center" vertical="center"/>
    </xf>
    <xf numFmtId="3" fontId="36" fillId="20" borderId="72" xfId="0" applyNumberFormat="1" applyFont="1" applyFill="1" applyBorder="1" applyAlignment="1">
      <alignment horizontal="center" vertical="center"/>
    </xf>
    <xf numFmtId="3" fontId="36" fillId="20" borderId="73" xfId="0" applyNumberFormat="1" applyFont="1" applyFill="1" applyBorder="1" applyAlignment="1">
      <alignment horizontal="center" vertical="center"/>
    </xf>
    <xf numFmtId="49" fontId="56" fillId="0" borderId="74" xfId="0" applyNumberFormat="1" applyFont="1" applyBorder="1" applyAlignment="1">
      <alignment horizontal="center" vertical="center"/>
    </xf>
    <xf numFmtId="3" fontId="56" fillId="0" borderId="3" xfId="0" applyNumberFormat="1" applyFont="1" applyBorder="1" applyAlignment="1">
      <alignment horizontal="left" vertical="center" wrapText="1"/>
    </xf>
    <xf numFmtId="3" fontId="56" fillId="0" borderId="3" xfId="0" applyNumberFormat="1" applyFont="1" applyBorder="1" applyAlignment="1">
      <alignment horizontal="center" vertical="center"/>
    </xf>
    <xf numFmtId="43" fontId="56" fillId="0" borderId="3" xfId="1286" applyFont="1" applyFill="1" applyBorder="1" applyAlignment="1">
      <alignment horizontal="center" vertical="center"/>
    </xf>
    <xf numFmtId="179" fontId="56" fillId="0" borderId="3" xfId="1286" applyNumberFormat="1" applyFont="1" applyFill="1" applyBorder="1" applyAlignment="1">
      <alignment horizontal="center" vertical="center"/>
    </xf>
    <xf numFmtId="3" fontId="36" fillId="21" borderId="71" xfId="0" applyNumberFormat="1" applyFont="1" applyFill="1" applyBorder="1" applyAlignment="1">
      <alignment vertical="center"/>
    </xf>
    <xf numFmtId="3" fontId="36" fillId="21" borderId="72" xfId="0" applyNumberFormat="1" applyFont="1" applyFill="1" applyBorder="1" applyAlignment="1">
      <alignment horizontal="center" vertical="center"/>
    </xf>
    <xf numFmtId="179" fontId="36" fillId="21" borderId="73" xfId="1286" applyNumberFormat="1" applyFont="1" applyFill="1" applyBorder="1" applyAlignment="1">
      <alignment horizontal="center" vertical="center"/>
    </xf>
    <xf numFmtId="3" fontId="36" fillId="0" borderId="0" xfId="0" applyNumberFormat="1" applyFont="1" applyAlignment="1">
      <alignment vertical="center"/>
    </xf>
    <xf numFmtId="3" fontId="36" fillId="21" borderId="68" xfId="0" applyNumberFormat="1" applyFont="1" applyFill="1" applyBorder="1" applyAlignment="1">
      <alignment vertical="center"/>
    </xf>
    <xf numFmtId="3" fontId="36" fillId="21" borderId="69" xfId="0" applyNumberFormat="1" applyFont="1" applyFill="1" applyBorder="1" applyAlignment="1">
      <alignment horizontal="center" vertical="center"/>
    </xf>
    <xf numFmtId="179" fontId="36" fillId="21" borderId="70" xfId="1286" applyNumberFormat="1" applyFont="1" applyFill="1" applyBorder="1" applyAlignment="1">
      <alignment horizontal="center" vertical="center"/>
    </xf>
    <xf numFmtId="49" fontId="56" fillId="0" borderId="0" xfId="0" applyNumberFormat="1" applyFont="1" applyAlignment="1">
      <alignment vertical="center"/>
    </xf>
    <xf numFmtId="3" fontId="36" fillId="0" borderId="68" xfId="0" applyNumberFormat="1" applyFont="1" applyBorder="1" applyAlignment="1">
      <alignment horizontal="center" vertical="center"/>
    </xf>
    <xf numFmtId="3" fontId="36" fillId="0" borderId="69" xfId="0" applyNumberFormat="1" applyFont="1" applyBorder="1" applyAlignment="1">
      <alignment horizontal="center" vertical="center"/>
    </xf>
    <xf numFmtId="3" fontId="36" fillId="0" borderId="70" xfId="0" applyNumberFormat="1" applyFont="1" applyBorder="1" applyAlignment="1">
      <alignment horizontal="center" vertical="center"/>
    </xf>
    <xf numFmtId="3" fontId="36" fillId="21" borderId="67" xfId="0" applyNumberFormat="1" applyFont="1" applyFill="1" applyBorder="1" applyAlignment="1">
      <alignment horizontal="center" vertical="center"/>
    </xf>
    <xf numFmtId="179" fontId="36" fillId="21" borderId="67" xfId="1286" applyNumberFormat="1" applyFont="1" applyFill="1" applyBorder="1" applyAlignment="1">
      <alignment horizontal="center" vertical="center"/>
    </xf>
    <xf numFmtId="3" fontId="36" fillId="0" borderId="67" xfId="0" applyNumberFormat="1" applyFont="1" applyBorder="1" applyAlignment="1">
      <alignment horizontal="center" vertical="center"/>
    </xf>
    <xf numFmtId="179" fontId="36" fillId="0" borderId="67" xfId="1286" applyNumberFormat="1" applyFont="1" applyFill="1" applyBorder="1" applyAlignment="1">
      <alignment horizontal="center" vertical="center"/>
    </xf>
    <xf numFmtId="0" fontId="0" fillId="0" borderId="67" xfId="0" applyBorder="1"/>
    <xf numFmtId="49" fontId="56" fillId="0" borderId="0" xfId="0" applyNumberFormat="1" applyFont="1" applyAlignment="1">
      <alignment horizontal="center" vertical="center"/>
    </xf>
    <xf numFmtId="3" fontId="56" fillId="0" borderId="0" xfId="0" applyNumberFormat="1" applyFont="1" applyAlignment="1">
      <alignment horizontal="left" vertical="center" wrapText="1"/>
    </xf>
    <xf numFmtId="3" fontId="36" fillId="0" borderId="0" xfId="0" applyNumberFormat="1" applyFont="1" applyAlignment="1">
      <alignment horizontal="center" vertical="center"/>
    </xf>
    <xf numFmtId="3" fontId="36" fillId="22" borderId="68" xfId="0" applyNumberFormat="1" applyFont="1" applyFill="1" applyBorder="1" applyAlignment="1">
      <alignment horizontal="center" vertical="center"/>
    </xf>
    <xf numFmtId="3" fontId="36" fillId="22" borderId="70" xfId="0" applyNumberFormat="1" applyFont="1" applyFill="1" applyBorder="1" applyAlignment="1">
      <alignment horizontal="center" vertical="center"/>
    </xf>
  </cellXfs>
  <cellStyles count="1287">
    <cellStyle name="20 % - Accent1 10" xfId="330" xr:uid="{3BA7F363-C2AB-4E84-85DA-38D1AF9FA8E1}"/>
    <cellStyle name="20 % - Accent1 11" xfId="372" xr:uid="{2A15AF73-0D6A-4B65-B71C-C5B9D2CA5247}"/>
    <cellStyle name="20 % - Accent1 12" xfId="427" xr:uid="{C00EE93A-2039-44F2-98D6-246E0095B591}"/>
    <cellStyle name="20 % - Accent1 13" xfId="716" xr:uid="{515DB03D-A073-4A0B-B813-1B52A9288EF7}"/>
    <cellStyle name="20 % - Accent1 14" xfId="747" xr:uid="{12C81190-0440-47B1-9757-959AB1061882}"/>
    <cellStyle name="20 % - Accent1 15" xfId="802" xr:uid="{5EDAA693-55B0-4597-997E-55FF8BC447E2}"/>
    <cellStyle name="20 % - Accent1 16" xfId="831" xr:uid="{BD221DC6-AB9E-4309-864D-770854BCA64E}"/>
    <cellStyle name="20 % - Accent1 17" xfId="885" xr:uid="{25007948-B418-4865-90C8-8C97E864549A}"/>
    <cellStyle name="20 % - Accent1 2" xfId="11" xr:uid="{B18907D0-0C87-4AFE-A758-CA1D883EBC23}"/>
    <cellStyle name="20 % - Accent1 3" xfId="52" xr:uid="{1B4D7061-FB2E-40E0-9D50-8FEED86E1806}"/>
    <cellStyle name="20 % - Accent1 4" xfId="81" xr:uid="{1C36515E-2AD7-4430-8FD8-1473D3EC40E8}"/>
    <cellStyle name="20 % - Accent1 5" xfId="123" xr:uid="{E1E6B66F-33AF-4C03-AC7A-AA8084846E1A}"/>
    <cellStyle name="20 % - Accent1 6" xfId="164" xr:uid="{12CABF75-BCFB-43A4-BD00-5842ADCA37FE}"/>
    <cellStyle name="20 % - Accent1 7" xfId="205" xr:uid="{EF53AD86-6773-41AF-A7CD-A95AD3031F90}"/>
    <cellStyle name="20 % - Accent1 8" xfId="247" xr:uid="{4D51D055-E716-487B-B511-CB2BE57BE61C}"/>
    <cellStyle name="20 % - Accent1 9" xfId="288" xr:uid="{43021FB3-1EEF-4954-8A9A-1EFB5B0B7FDD}"/>
    <cellStyle name="20 % - Accent2 10" xfId="344" xr:uid="{F0F48727-16DD-4B89-B38B-F2A8A76064B5}"/>
    <cellStyle name="20 % - Accent2 11" xfId="386" xr:uid="{AAC04AB8-BCD5-4618-894E-6EACE8546E21}"/>
    <cellStyle name="20 % - Accent2 12" xfId="428" xr:uid="{A1F59340-5A71-444A-8CC0-CEE064E621FF}"/>
    <cellStyle name="20 % - Accent2 13" xfId="719" xr:uid="{0C0AE535-931B-43B5-B659-20B2B26DB41F}"/>
    <cellStyle name="20 % - Accent2 14" xfId="761" xr:uid="{C79040DF-9D29-4071-91BE-D30F94B6A7AC}"/>
    <cellStyle name="20 % - Accent2 15" xfId="803" xr:uid="{03B3EC2A-F2E5-4946-8A31-116C766C2E05}"/>
    <cellStyle name="20 % - Accent2 16" xfId="844" xr:uid="{B4F3ACE6-A0A5-448C-964D-294B28667644}"/>
    <cellStyle name="20 % - Accent2 17" xfId="886" xr:uid="{ABC4DB08-3A30-44FC-A5CD-A60FF63A9D2B}"/>
    <cellStyle name="20 % - Accent2 2" xfId="12" xr:uid="{3BC53E05-BE77-4252-B3B4-D88403C97F4A}"/>
    <cellStyle name="20 % - Accent2 3" xfId="53" xr:uid="{8570305C-84B0-4B4B-A4A9-6315E150FCDE}"/>
    <cellStyle name="20 % - Accent2 4" xfId="95" xr:uid="{3EE5B3B9-4D30-4287-8956-3B0EA02E0131}"/>
    <cellStyle name="20 % - Accent2 5" xfId="136" xr:uid="{340A5E61-16A8-4EAC-A634-0B6FEE1BF3E7}"/>
    <cellStyle name="20 % - Accent2 6" xfId="177" xr:uid="{21C89609-4FF0-4353-A00A-E7269F3F49B2}"/>
    <cellStyle name="20 % - Accent2 7" xfId="219" xr:uid="{9852C701-4A89-4C59-B7B3-F4A5830BD087}"/>
    <cellStyle name="20 % - Accent2 8" xfId="260" xr:uid="{ED6536E7-451B-4107-80A4-DE5AC7F2E460}"/>
    <cellStyle name="20 % - Accent2 9" xfId="302" xr:uid="{C195F14A-E7E2-43C2-8BF0-D621A376B176}"/>
    <cellStyle name="20 % - Accent3 10" xfId="345" xr:uid="{A1CEE983-10CD-489E-BB66-4FFC0F84E4AD}"/>
    <cellStyle name="20 % - Accent3 11" xfId="387" xr:uid="{AA1AFE55-A47A-49AD-83F6-21C9AE448127}"/>
    <cellStyle name="20 % - Accent3 12" xfId="429" xr:uid="{7E4C2715-9A9C-46AC-9109-F2B30DEACBF4}"/>
    <cellStyle name="20 % - Accent3 13" xfId="720" xr:uid="{B4D145C5-5486-435A-88E6-5FDDC096E897}"/>
    <cellStyle name="20 % - Accent3 14" xfId="762" xr:uid="{408CA84E-C4A2-4302-BE66-C47F9D0580AC}"/>
    <cellStyle name="20 % - Accent3 15" xfId="804" xr:uid="{19825EDA-382B-49B8-B3C9-4BD6029BCD8D}"/>
    <cellStyle name="20 % - Accent3 16" xfId="845" xr:uid="{89E54313-5584-4F3E-BE80-9CCF50651ACB}"/>
    <cellStyle name="20 % - Accent3 17" xfId="887" xr:uid="{988325CE-D334-4D76-837E-CB50898E252A}"/>
    <cellStyle name="20 % - Accent3 2" xfId="13" xr:uid="{38877015-205C-401F-B7B6-FEF58ABD8AA8}"/>
    <cellStyle name="20 % - Accent3 3" xfId="54" xr:uid="{4C2B7935-1569-4147-AB02-1ED6D7D12E0A}"/>
    <cellStyle name="20 % - Accent3 4" xfId="96" xr:uid="{97EAD687-B73E-453A-9BED-D3A6CC1875B2}"/>
    <cellStyle name="20 % - Accent3 5" xfId="137" xr:uid="{04948497-00B0-4A9C-A9C4-BF5741958094}"/>
    <cellStyle name="20 % - Accent3 6" xfId="178" xr:uid="{2F2FDF2E-0A5C-43CC-BB7F-5B53B2165BD5}"/>
    <cellStyle name="20 % - Accent3 7" xfId="220" xr:uid="{9AE46289-7199-4BFB-9E2D-A4E9249F3B3B}"/>
    <cellStyle name="20 % - Accent3 8" xfId="261" xr:uid="{BEF44AF1-298B-415D-B290-17DB893BA865}"/>
    <cellStyle name="20 % - Accent3 9" xfId="303" xr:uid="{7D11FF95-4EEE-4806-AB9C-09E875004960}"/>
    <cellStyle name="20 % - Accent4 10" xfId="346" xr:uid="{E147E614-9C3B-4A26-B64C-F4DDB748A133}"/>
    <cellStyle name="20 % - Accent4 11" xfId="388" xr:uid="{A9AB7847-4911-4CC3-B94E-13E8B5870270}"/>
    <cellStyle name="20 % - Accent4 12" xfId="430" xr:uid="{09350E81-9852-41F6-B4FB-FEB7C649EAF9}"/>
    <cellStyle name="20 % - Accent4 13" xfId="721" xr:uid="{5DBA9AED-21B6-41C5-BD36-C8CF87808177}"/>
    <cellStyle name="20 % - Accent4 14" xfId="763" xr:uid="{CCDD72B5-A25B-4542-A9F0-EA2F92757CB8}"/>
    <cellStyle name="20 % - Accent4 15" xfId="805" xr:uid="{7BC24BF7-8E36-4296-B4E2-118429C964CD}"/>
    <cellStyle name="20 % - Accent4 16" xfId="846" xr:uid="{2FDE65E7-31E8-4597-8D01-62F9187EAD56}"/>
    <cellStyle name="20 % - Accent4 17" xfId="888" xr:uid="{632A4F41-9616-4D6A-919A-D04EC82E88BD}"/>
    <cellStyle name="20 % - Accent4 2" xfId="14" xr:uid="{F675DC31-F857-4854-894E-7D70A3DD012A}"/>
    <cellStyle name="20 % - Accent4 3" xfId="55" xr:uid="{F90CC20B-5519-4F28-A670-B34F30234C3B}"/>
    <cellStyle name="20 % - Accent4 4" xfId="97" xr:uid="{7B461247-7C1F-45A9-A733-7F894DF0868E}"/>
    <cellStyle name="20 % - Accent4 5" xfId="138" xr:uid="{31A5148C-76F8-4197-A78D-7F6E5720D6E0}"/>
    <cellStyle name="20 % - Accent4 6" xfId="179" xr:uid="{7A37CDC5-D9B4-4214-885A-D0F55FC215F9}"/>
    <cellStyle name="20 % - Accent4 7" xfId="221" xr:uid="{AC1CAF81-EF0D-4EE6-BDD2-6955617818C3}"/>
    <cellStyle name="20 % - Accent4 8" xfId="262" xr:uid="{D4D2601C-FBE0-46DE-A008-038AEB67C61D}"/>
    <cellStyle name="20 % - Accent4 9" xfId="304" xr:uid="{DC09E3F0-B419-4764-90EC-F060453365BD}"/>
    <cellStyle name="20 % - Accent5 10" xfId="347" xr:uid="{98C70BDA-226B-407B-B4EF-E78A415845F4}"/>
    <cellStyle name="20 % - Accent5 11" xfId="389" xr:uid="{6B8F8DAB-3722-4740-8376-DD932339EDF7}"/>
    <cellStyle name="20 % - Accent5 12" xfId="431" xr:uid="{0598EAF0-0B3D-486E-B88E-8C9F7ABE777B}"/>
    <cellStyle name="20 % - Accent5 13" xfId="722" xr:uid="{3712C5A0-76BA-4042-B822-D9F6B970E723}"/>
    <cellStyle name="20 % - Accent5 14" xfId="764" xr:uid="{DD45E4C3-3326-4DED-9B60-256B049E408D}"/>
    <cellStyle name="20 % - Accent5 15" xfId="806" xr:uid="{B31FAD6C-6E58-478E-B5C2-DC410966B46B}"/>
    <cellStyle name="20 % - Accent5 16" xfId="847" xr:uid="{4E27A778-80E7-4846-90DB-F91146C0965F}"/>
    <cellStyle name="20 % - Accent5 17" xfId="889" xr:uid="{CF5F3AC2-BE8A-4385-B86F-FCE3DCEA5251}"/>
    <cellStyle name="20 % - Accent5 2" xfId="15" xr:uid="{51E757AC-3BAF-4BEE-9D78-6E220696E28C}"/>
    <cellStyle name="20 % - Accent5 3" xfId="56" xr:uid="{3B2B7572-2C98-45B2-BE69-499EC85C3440}"/>
    <cellStyle name="20 % - Accent5 4" xfId="98" xr:uid="{6F36C266-8C2E-4A21-B4CA-412EA9D82DCF}"/>
    <cellStyle name="20 % - Accent5 5" xfId="139" xr:uid="{65402088-832D-49B2-868B-ED77A69072F1}"/>
    <cellStyle name="20 % - Accent5 6" xfId="180" xr:uid="{89E19F6E-FF06-4BD0-BCAB-81F374CCD602}"/>
    <cellStyle name="20 % - Accent5 7" xfId="222" xr:uid="{DC8D8AB3-3545-4ACC-B37A-F1E468630047}"/>
    <cellStyle name="20 % - Accent5 8" xfId="263" xr:uid="{B1DDD2D3-D273-47A4-B4C7-08D764727321}"/>
    <cellStyle name="20 % - Accent5 9" xfId="305" xr:uid="{9F08B072-67A8-4CED-A97E-E68E4C041B26}"/>
    <cellStyle name="20 % - Accent6 10" xfId="348" xr:uid="{42483EB0-E274-44D9-B662-73500E778563}"/>
    <cellStyle name="20 % - Accent6 11" xfId="390" xr:uid="{C549FA29-B94F-48C0-BBB8-4D89A9334713}"/>
    <cellStyle name="20 % - Accent6 12" xfId="432" xr:uid="{EDBE7916-9D42-4F84-9000-E1D3578F1AB4}"/>
    <cellStyle name="20 % - Accent6 13" xfId="723" xr:uid="{84A8C85B-E6FA-4A00-9547-E6D36E00E067}"/>
    <cellStyle name="20 % - Accent6 14" xfId="765" xr:uid="{B69BF7F2-9D94-403A-AD47-7AB8A2462F0D}"/>
    <cellStyle name="20 % - Accent6 15" xfId="807" xr:uid="{B4BDBC71-5AEE-478E-A2A2-6E621880AB36}"/>
    <cellStyle name="20 % - Accent6 16" xfId="848" xr:uid="{7DB61F1A-4FDA-4B67-AF14-56E3E25D7CE6}"/>
    <cellStyle name="20 % - Accent6 17" xfId="890" xr:uid="{9A82C013-4818-46F5-92E8-F2F8CE05EA42}"/>
    <cellStyle name="20 % - Accent6 2" xfId="16" xr:uid="{2201A040-7C72-4BE6-8482-0085B91EFE19}"/>
    <cellStyle name="20 % - Accent6 3" xfId="57" xr:uid="{889BCCF5-825D-4984-A7D4-9130521882E5}"/>
    <cellStyle name="20 % - Accent6 4" xfId="99" xr:uid="{4E00AB93-01ED-4337-A8B6-2B98B458A3A7}"/>
    <cellStyle name="20 % - Accent6 5" xfId="140" xr:uid="{37AED492-1F63-4756-AFB9-3058BBC00B3D}"/>
    <cellStyle name="20 % - Accent6 6" xfId="181" xr:uid="{1D648734-F404-4BAF-92E7-08832527AE1E}"/>
    <cellStyle name="20 % - Accent6 7" xfId="223" xr:uid="{D1D1DCEE-1FD2-43F4-8578-3CD4F1367C1E}"/>
    <cellStyle name="20 % - Accent6 8" xfId="264" xr:uid="{DB37713B-0B87-44D6-BE02-4090ADFE6F43}"/>
    <cellStyle name="20 % - Accent6 9" xfId="306" xr:uid="{99E6B573-CBB4-4CEA-AB8F-B936D5B34161}"/>
    <cellStyle name="40 % - Accent1 10" xfId="349" xr:uid="{1BB9901F-FA26-4F52-A374-2DCD546AFB22}"/>
    <cellStyle name="40 % - Accent1 11" xfId="391" xr:uid="{60DEDA0D-7207-4180-9E7D-587F0A54E5FA}"/>
    <cellStyle name="40 % - Accent1 12" xfId="433" xr:uid="{B6A471E5-8466-4420-AB42-D77F4EFFD7A1}"/>
    <cellStyle name="40 % - Accent1 13" xfId="724" xr:uid="{A78E7722-9DD6-4CF6-9F84-AB80EBABD052}"/>
    <cellStyle name="40 % - Accent1 14" xfId="766" xr:uid="{22F3D413-CDA9-4284-BD5E-BA411474A5CF}"/>
    <cellStyle name="40 % - Accent1 15" xfId="808" xr:uid="{BCD59F68-9A73-496B-9BF7-5BDA0157C17F}"/>
    <cellStyle name="40 % - Accent1 16" xfId="849" xr:uid="{71A64512-940C-498D-973F-36F0C2C3972E}"/>
    <cellStyle name="40 % - Accent1 17" xfId="891" xr:uid="{E706DFC6-5927-4694-9566-645A22364B9B}"/>
    <cellStyle name="40 % - Accent1 2" xfId="17" xr:uid="{0F8CFF71-9F09-424C-9A06-AA7873918EF2}"/>
    <cellStyle name="40 % - Accent1 3" xfId="58" xr:uid="{EC08C773-F4D7-464E-8C95-E7000082BE64}"/>
    <cellStyle name="40 % - Accent1 4" xfId="100" xr:uid="{354C3F47-B4E9-4FA9-94AA-C1D452ECE273}"/>
    <cellStyle name="40 % - Accent1 5" xfId="141" xr:uid="{52C26561-32A9-41CE-9694-9E3D8D99945F}"/>
    <cellStyle name="40 % - Accent1 6" xfId="182" xr:uid="{B9823193-9B55-4A99-BAFA-CF808C97667A}"/>
    <cellStyle name="40 % - Accent1 7" xfId="224" xr:uid="{EF33691E-7E6E-49C1-B3B5-881EC8B5CE5A}"/>
    <cellStyle name="40 % - Accent1 8" xfId="265" xr:uid="{775F58F3-DFA7-4F2A-A721-4C97FFE86B10}"/>
    <cellStyle name="40 % - Accent1 9" xfId="307" xr:uid="{C193D8A7-4632-4D94-9F2E-8B661C73DB1F}"/>
    <cellStyle name="40 % - Accent2 10" xfId="350" xr:uid="{34C27FBF-8A5E-4108-A807-93644936898D}"/>
    <cellStyle name="40 % - Accent2 11" xfId="392" xr:uid="{796534D8-116F-48D8-B2A2-C3E297273C86}"/>
    <cellStyle name="40 % - Accent2 12" xfId="434" xr:uid="{50836D4F-7E14-4F8B-AB70-6E969DA6EB7E}"/>
    <cellStyle name="40 % - Accent2 13" xfId="725" xr:uid="{EAE46403-EDCD-473B-89A6-B58EFD727694}"/>
    <cellStyle name="40 % - Accent2 14" xfId="767" xr:uid="{8CF47339-1E27-45FE-B4B5-CCF49575409D}"/>
    <cellStyle name="40 % - Accent2 15" xfId="809" xr:uid="{53B0473B-650D-4A19-900C-769974430EB9}"/>
    <cellStyle name="40 % - Accent2 16" xfId="850" xr:uid="{50CA13B3-BAC8-42C6-B1DC-61EB73D622E8}"/>
    <cellStyle name="40 % - Accent2 17" xfId="892" xr:uid="{5B4B367B-A35E-47E3-A73B-916DB549AD80}"/>
    <cellStyle name="40 % - Accent2 2" xfId="18" xr:uid="{BB5CDAFE-0F72-4B8F-84F9-20F50D2219A7}"/>
    <cellStyle name="40 % - Accent2 3" xfId="59" xr:uid="{B063B78F-F38B-4C1C-B116-1D659C9C2794}"/>
    <cellStyle name="40 % - Accent2 4" xfId="101" xr:uid="{E49EE465-0BAD-47D3-A408-C669582CFB8D}"/>
    <cellStyle name="40 % - Accent2 5" xfId="142" xr:uid="{844983EB-3C06-442F-A619-792BE20E2B44}"/>
    <cellStyle name="40 % - Accent2 6" xfId="183" xr:uid="{6A897CE3-915A-40FD-B844-572A24E64C1D}"/>
    <cellStyle name="40 % - Accent2 7" xfId="225" xr:uid="{880D3A12-DE38-4738-9398-99DF404D4639}"/>
    <cellStyle name="40 % - Accent2 8" xfId="266" xr:uid="{4D3A40BE-4A67-4CEB-8187-557AFBF507B6}"/>
    <cellStyle name="40 % - Accent2 9" xfId="308" xr:uid="{4B66753D-60CE-4C0A-A056-4FC06E02F1C8}"/>
    <cellStyle name="40 % - Accent3 10" xfId="351" xr:uid="{69594D57-33F9-4EC0-B445-4E6E0B13D0F1}"/>
    <cellStyle name="40 % - Accent3 11" xfId="393" xr:uid="{FB888204-BB5A-465C-82E8-91501CCE48C5}"/>
    <cellStyle name="40 % - Accent3 12" xfId="435" xr:uid="{B504114C-A7ED-456B-A1C4-6032D9B91A6A}"/>
    <cellStyle name="40 % - Accent3 13" xfId="726" xr:uid="{47FD11B9-E794-49B0-869C-1B2BACD0748B}"/>
    <cellStyle name="40 % - Accent3 14" xfId="768" xr:uid="{AB82CF1C-DE57-4B63-82BF-EB9DFBA6F2AF}"/>
    <cellStyle name="40 % - Accent3 15" xfId="810" xr:uid="{A137A2D3-7C03-4268-BA18-F6BCF5F46794}"/>
    <cellStyle name="40 % - Accent3 16" xfId="851" xr:uid="{0DB046B9-89D6-4405-88F9-F1B154233CD8}"/>
    <cellStyle name="40 % - Accent3 17" xfId="893" xr:uid="{6B3F3976-3828-49EE-A18B-03CA6DB4EA71}"/>
    <cellStyle name="40 % - Accent3 2" xfId="19" xr:uid="{31F4294F-815E-42A1-936D-334C5688F632}"/>
    <cellStyle name="40 % - Accent3 3" xfId="60" xr:uid="{1100515C-FE19-40B2-89C2-74238E11C157}"/>
    <cellStyle name="40 % - Accent3 4" xfId="102" xr:uid="{37CE5F18-0058-4CD9-AD65-4FF2089E1E87}"/>
    <cellStyle name="40 % - Accent3 5" xfId="143" xr:uid="{DD8F30AB-717F-40E2-A4F6-BA769058B1D4}"/>
    <cellStyle name="40 % - Accent3 6" xfId="184" xr:uid="{A9BCEBF2-22E7-4CE7-8C40-DE714B3301DB}"/>
    <cellStyle name="40 % - Accent3 7" xfId="226" xr:uid="{FD676835-7109-465F-98E5-AC15FFBC3233}"/>
    <cellStyle name="40 % - Accent3 8" xfId="267" xr:uid="{B83FC178-EFA2-4A40-9F93-70F933FA7BDB}"/>
    <cellStyle name="40 % - Accent3 9" xfId="309" xr:uid="{98CE830F-5567-4E3D-860C-0B499E92EA6A}"/>
    <cellStyle name="40 % - Accent4 10" xfId="352" xr:uid="{0BB25882-74DB-4742-AF92-C2F28AA14147}"/>
    <cellStyle name="40 % - Accent4 11" xfId="394" xr:uid="{AC0F00AC-7290-4B53-BEB2-A0EFFFA7DD01}"/>
    <cellStyle name="40 % - Accent4 12" xfId="436" xr:uid="{CE72FD37-C4AD-482C-8203-CF381C00FD60}"/>
    <cellStyle name="40 % - Accent4 13" xfId="727" xr:uid="{776EDD43-1FEB-4F6C-A03A-6D5CCCE8CFA7}"/>
    <cellStyle name="40 % - Accent4 14" xfId="769" xr:uid="{DBDFA125-D9BC-464A-AF85-16109C074694}"/>
    <cellStyle name="40 % - Accent4 15" xfId="811" xr:uid="{57E9D4A5-A2FC-43C8-8FBD-9AD2E1B3B850}"/>
    <cellStyle name="40 % - Accent4 16" xfId="852" xr:uid="{1A430556-D648-4CCF-8CCF-0B52DA3E3E7E}"/>
    <cellStyle name="40 % - Accent4 17" xfId="894" xr:uid="{257E3411-B68D-46F1-9E57-8A13AAAABC45}"/>
    <cellStyle name="40 % - Accent4 2" xfId="20" xr:uid="{82B0AF60-458F-4B48-BCFA-DED600C8D2DD}"/>
    <cellStyle name="40 % - Accent4 3" xfId="61" xr:uid="{722C3CE7-2AB2-4F68-97C1-F0519C64CB00}"/>
    <cellStyle name="40 % - Accent4 4" xfId="103" xr:uid="{63172375-14AF-4B7A-8075-56B05CDB6312}"/>
    <cellStyle name="40 % - Accent4 5" xfId="144" xr:uid="{87A10E7E-BF82-41C3-B2BD-18EBD2FB8FB3}"/>
    <cellStyle name="40 % - Accent4 6" xfId="185" xr:uid="{E15A18E4-8A3E-4843-A8F0-18830ADAEDE9}"/>
    <cellStyle name="40 % - Accent4 7" xfId="227" xr:uid="{A494BCBB-9E76-47DD-9D10-4827888330ED}"/>
    <cellStyle name="40 % - Accent4 8" xfId="268" xr:uid="{07241A97-059C-44AA-8F95-8E79427D0D49}"/>
    <cellStyle name="40 % - Accent4 9" xfId="310" xr:uid="{6CFEAE79-BBD3-475E-A9B4-D9CAF4897B43}"/>
    <cellStyle name="40 % - Accent5 10" xfId="353" xr:uid="{B50F5125-53C5-407C-95F1-9A46A307F804}"/>
    <cellStyle name="40 % - Accent5 11" xfId="395" xr:uid="{8862235C-10EA-49D7-B84C-3AD4BA9D3EED}"/>
    <cellStyle name="40 % - Accent5 12" xfId="437" xr:uid="{1F93F97D-2ED4-4175-B36F-C9643B10A918}"/>
    <cellStyle name="40 % - Accent5 13" xfId="728" xr:uid="{1730693F-4BCE-4E83-897D-E3BC5677094A}"/>
    <cellStyle name="40 % - Accent5 14" xfId="770" xr:uid="{F3DED582-85CA-4D5D-9A4E-1BD58BDD3959}"/>
    <cellStyle name="40 % - Accent5 15" xfId="812" xr:uid="{7B1A6342-7223-4EAA-9B7A-D3C83799436C}"/>
    <cellStyle name="40 % - Accent5 16" xfId="853" xr:uid="{8615BC92-8E95-46CC-A71D-AB70162B4446}"/>
    <cellStyle name="40 % - Accent5 17" xfId="895" xr:uid="{13EBF3B6-FDF8-4381-B9DD-9963CD575D8F}"/>
    <cellStyle name="40 % - Accent5 2" xfId="21" xr:uid="{CBF3FC69-F934-4434-8926-00476ECD3152}"/>
    <cellStyle name="40 % - Accent5 3" xfId="62" xr:uid="{B5E36D62-7F25-43EB-B0D6-1008094A15E9}"/>
    <cellStyle name="40 % - Accent5 4" xfId="104" xr:uid="{9815AEF8-8AC1-47C3-96BE-4EE7CA819DA3}"/>
    <cellStyle name="40 % - Accent5 5" xfId="145" xr:uid="{37179EBD-5C6C-4184-8EE7-84C703F066E5}"/>
    <cellStyle name="40 % - Accent5 6" xfId="186" xr:uid="{D22465A4-8D36-44EB-9165-0626C09FA22A}"/>
    <cellStyle name="40 % - Accent5 7" xfId="228" xr:uid="{E04C3003-24AC-4EDD-B087-4864F1468FDF}"/>
    <cellStyle name="40 % - Accent5 8" xfId="269" xr:uid="{E0218817-D5F2-4530-ADAE-7E2A27BD5A02}"/>
    <cellStyle name="40 % - Accent5 9" xfId="311" xr:uid="{A9843FAE-D4F8-4067-9E18-2AED721B318C}"/>
    <cellStyle name="40 % - Accent6 10" xfId="354" xr:uid="{02060BB0-E33F-49A7-A1C1-2D616C4B2A4A}"/>
    <cellStyle name="40 % - Accent6 11" xfId="396" xr:uid="{7B1DDE32-826C-4C0A-9690-1BEE4CA34264}"/>
    <cellStyle name="40 % - Accent6 12" xfId="438" xr:uid="{16B776C5-AE01-4529-901F-760523999E6B}"/>
    <cellStyle name="40 % - Accent6 13" xfId="729" xr:uid="{5718FD59-1036-4DFD-BD04-46CC4ED5E2DE}"/>
    <cellStyle name="40 % - Accent6 14" xfId="771" xr:uid="{8CF5BA41-6277-41BE-B134-55E3D4CC2824}"/>
    <cellStyle name="40 % - Accent6 15" xfId="813" xr:uid="{D4D2A76F-62EA-4205-9DF0-C9B38916CF20}"/>
    <cellStyle name="40 % - Accent6 16" xfId="854" xr:uid="{202C8D25-6BAE-4E0D-83B5-3D50BEE4E78C}"/>
    <cellStyle name="40 % - Accent6 17" xfId="896" xr:uid="{F1F8F70D-E4CB-490B-BAFF-36A767C309E6}"/>
    <cellStyle name="40 % - Accent6 2" xfId="22" xr:uid="{F0883CA5-C505-4AA8-8BEF-CC8CD233D236}"/>
    <cellStyle name="40 % - Accent6 3" xfId="63" xr:uid="{0B42E76C-1911-4844-9389-E38313A333EF}"/>
    <cellStyle name="40 % - Accent6 4" xfId="105" xr:uid="{8744D0D4-BF1A-4C69-9381-1977EEEF8D07}"/>
    <cellStyle name="40 % - Accent6 5" xfId="146" xr:uid="{D7758A55-2883-4899-9B21-8621B87829DE}"/>
    <cellStyle name="40 % - Accent6 6" xfId="187" xr:uid="{EB93ED2A-0EBA-4C13-9B1F-C4977A1E59FE}"/>
    <cellStyle name="40 % - Accent6 7" xfId="229" xr:uid="{5F0C3878-6277-4AC6-8ADE-FAEE82D96767}"/>
    <cellStyle name="40 % - Accent6 8" xfId="270" xr:uid="{8085C5BE-C549-461B-9956-9151774340EA}"/>
    <cellStyle name="40 % - Accent6 9" xfId="312" xr:uid="{A192D77F-E89E-4AA0-9920-D51452D1E1B4}"/>
    <cellStyle name="60 % - Accent1 10" xfId="355" xr:uid="{6A40A848-0850-47EC-88DE-D6AF741528CC}"/>
    <cellStyle name="60 % - Accent1 11" xfId="397" xr:uid="{A995BA02-F8EE-4D5C-94A2-CBBBBD4348E2}"/>
    <cellStyle name="60 % - Accent1 12" xfId="439" xr:uid="{9D13FBE7-892C-4DBA-AAE2-115F23473EF7}"/>
    <cellStyle name="60 % - Accent1 13" xfId="730" xr:uid="{637E0F8B-539D-4B3A-813F-4D0E4F2CACA9}"/>
    <cellStyle name="60 % - Accent1 14" xfId="772" xr:uid="{88BC69E7-8556-4154-9D6B-AD38A7FAD0A2}"/>
    <cellStyle name="60 % - Accent1 15" xfId="814" xr:uid="{30F6FE6E-04A4-43BE-A48E-A141E799C71F}"/>
    <cellStyle name="60 % - Accent1 16" xfId="855" xr:uid="{DC526E87-B1AD-4C40-A7FF-71C709F71B70}"/>
    <cellStyle name="60 % - Accent1 17" xfId="897" xr:uid="{D26B9889-A03D-4446-94C0-427105FCBF9E}"/>
    <cellStyle name="60 % - Accent1 2" xfId="23" xr:uid="{EF8E9DE2-545F-47A4-81B5-E06C61FDF2FC}"/>
    <cellStyle name="60 % - Accent1 3" xfId="64" xr:uid="{31A18DBB-D4C8-4CAE-A151-62DE94BE8F0C}"/>
    <cellStyle name="60 % - Accent1 4" xfId="106" xr:uid="{0C12660A-DBAA-4FC7-9C93-ADCBCDE7E746}"/>
    <cellStyle name="60 % - Accent1 5" xfId="147" xr:uid="{62FAD9D8-BD2F-47F0-AECA-B7FAE758DAEE}"/>
    <cellStyle name="60 % - Accent1 6" xfId="188" xr:uid="{1713E3DA-D152-42EA-BFF0-834F6143E1FC}"/>
    <cellStyle name="60 % - Accent1 7" xfId="230" xr:uid="{E0B71D42-000A-472E-B0B6-356572C161BA}"/>
    <cellStyle name="60 % - Accent1 8" xfId="271" xr:uid="{FB065934-1E50-4C61-BC4A-470DD33F0842}"/>
    <cellStyle name="60 % - Accent1 9" xfId="313" xr:uid="{B9E8C32F-81FE-410F-B561-53557546D097}"/>
    <cellStyle name="60 % - Accent2 10" xfId="356" xr:uid="{8800B05B-F398-422C-821A-A1AC3551ECDB}"/>
    <cellStyle name="60 % - Accent2 11" xfId="398" xr:uid="{C740FA25-091B-4585-A70C-236D90555629}"/>
    <cellStyle name="60 % - Accent2 12" xfId="440" xr:uid="{6EE33577-7183-4569-A512-8E1299C4DA07}"/>
    <cellStyle name="60 % - Accent2 13" xfId="731" xr:uid="{8FA50EFC-D6A8-4894-94FD-014DFA68E58E}"/>
    <cellStyle name="60 % - Accent2 14" xfId="773" xr:uid="{6F47024B-5020-49FC-9682-BC53025354B9}"/>
    <cellStyle name="60 % - Accent2 15" xfId="815" xr:uid="{47228B0B-BDA1-4D5D-AF78-FE866342B816}"/>
    <cellStyle name="60 % - Accent2 16" xfId="856" xr:uid="{44A98CA5-9DEC-4FCE-9139-4F18644601E6}"/>
    <cellStyle name="60 % - Accent2 17" xfId="898" xr:uid="{8F595F8C-A4A1-4A8C-9D8B-FCB41B27A59C}"/>
    <cellStyle name="60 % - Accent2 2" xfId="24" xr:uid="{9C2385DD-84B2-4CF1-874B-8D03801E0A4F}"/>
    <cellStyle name="60 % - Accent2 3" xfId="65" xr:uid="{E5EA0C56-7A53-4692-81AA-9CD590C6783C}"/>
    <cellStyle name="60 % - Accent2 4" xfId="107" xr:uid="{87CA8D33-FA22-43CD-AA7F-003C384343B2}"/>
    <cellStyle name="60 % - Accent2 5" xfId="148" xr:uid="{32465A4A-E65F-487E-8E33-3A9FA776D65A}"/>
    <cellStyle name="60 % - Accent2 6" xfId="189" xr:uid="{FF0EB616-1FE6-47A0-8324-154917A614B9}"/>
    <cellStyle name="60 % - Accent2 7" xfId="231" xr:uid="{F27A552E-8A4D-4A1F-8A00-029434181ACA}"/>
    <cellStyle name="60 % - Accent2 8" xfId="272" xr:uid="{8E661611-25E0-450C-A489-385D246549F9}"/>
    <cellStyle name="60 % - Accent2 9" xfId="314" xr:uid="{E077F44D-7818-4CFA-A824-5F6CEED0C397}"/>
    <cellStyle name="60 % - Accent3 10" xfId="357" xr:uid="{54B7B0C4-3015-45A0-9753-99FB5B9FF417}"/>
    <cellStyle name="60 % - Accent3 11" xfId="399" xr:uid="{1CE2DA9C-EF72-43A0-934F-9E55A8D235A9}"/>
    <cellStyle name="60 % - Accent3 12" xfId="441" xr:uid="{A462B82D-11FC-489F-A8B1-5618CE723A6A}"/>
    <cellStyle name="60 % - Accent3 13" xfId="732" xr:uid="{35B1EB9A-0A7C-4EB4-9C6A-6BED8916C39C}"/>
    <cellStyle name="60 % - Accent3 14" xfId="774" xr:uid="{C1A94E6F-9F94-48BD-8503-81F65D14E19D}"/>
    <cellStyle name="60 % - Accent3 15" xfId="816" xr:uid="{44C45E4A-9102-483E-BCF7-914BA8CD662A}"/>
    <cellStyle name="60 % - Accent3 16" xfId="857" xr:uid="{B6BC9C37-E116-404D-9F96-E3C7708C2152}"/>
    <cellStyle name="60 % - Accent3 17" xfId="899" xr:uid="{97ED2883-2F93-4678-9199-1969734C2D7D}"/>
    <cellStyle name="60 % - Accent3 2" xfId="25" xr:uid="{1ACD6379-40AA-44B2-BA6D-D5EEC8CC62A0}"/>
    <cellStyle name="60 % - Accent3 3" xfId="66" xr:uid="{314605F9-61BD-462D-993C-A00CD720652F}"/>
    <cellStyle name="60 % - Accent3 4" xfId="108" xr:uid="{03C7F85D-BEDE-4386-8976-F040E45E28BC}"/>
    <cellStyle name="60 % - Accent3 5" xfId="149" xr:uid="{995D2ED7-F3F2-45EB-8F30-DE156E897F8C}"/>
    <cellStyle name="60 % - Accent3 6" xfId="190" xr:uid="{13A1223B-E910-4528-AEE1-DD1E9B756490}"/>
    <cellStyle name="60 % - Accent3 7" xfId="232" xr:uid="{FC026ED7-C4EF-4FAC-86DD-24422FE59596}"/>
    <cellStyle name="60 % - Accent3 8" xfId="273" xr:uid="{0AE6D2DA-D72E-49B9-B5ED-8FF98B1E1115}"/>
    <cellStyle name="60 % - Accent3 9" xfId="315" xr:uid="{3D3C2700-11C4-4AE8-A548-04C878CFEB0E}"/>
    <cellStyle name="60 % - Accent4 10" xfId="358" xr:uid="{35C588F1-FABD-4EC8-A24F-65EBE630FF10}"/>
    <cellStyle name="60 % - Accent4 11" xfId="400" xr:uid="{3DAF64AE-E019-49C5-BBC6-56B9C92502E0}"/>
    <cellStyle name="60 % - Accent4 12" xfId="442" xr:uid="{A960E996-D2C8-471B-B5D5-238A589BC4B6}"/>
    <cellStyle name="60 % - Accent4 13" xfId="733" xr:uid="{6DB79E04-CAA0-4FBA-BB04-A2C8330D7FC8}"/>
    <cellStyle name="60 % - Accent4 14" xfId="775" xr:uid="{5B641AEC-3991-4DBB-96D1-BD687CCB10DD}"/>
    <cellStyle name="60 % - Accent4 15" xfId="817" xr:uid="{48C4CCC7-2671-4796-9150-037DD24D8E1B}"/>
    <cellStyle name="60 % - Accent4 16" xfId="858" xr:uid="{0D8884FF-673D-4E9E-831D-75F56076B3D9}"/>
    <cellStyle name="60 % - Accent4 17" xfId="900" xr:uid="{334CFCAD-3837-4F39-9DDC-15B2745DF8B1}"/>
    <cellStyle name="60 % - Accent4 2" xfId="26" xr:uid="{6BD1880B-F66F-4902-B0B5-A723BD62F176}"/>
    <cellStyle name="60 % - Accent4 3" xfId="67" xr:uid="{EAED2957-8A56-4E83-8A01-046E7824C711}"/>
    <cellStyle name="60 % - Accent4 4" xfId="109" xr:uid="{D5FAD3BC-EAF7-4B98-91D1-E993D6A51224}"/>
    <cellStyle name="60 % - Accent4 5" xfId="150" xr:uid="{7FE36B3C-8760-4523-8411-BDCC292AB4AB}"/>
    <cellStyle name="60 % - Accent4 6" xfId="191" xr:uid="{C95FEBB5-81FD-4547-AB6F-C5AC8D7FDAC7}"/>
    <cellStyle name="60 % - Accent4 7" xfId="233" xr:uid="{4CB0B091-7EBD-48CD-B21C-F020F0636B4B}"/>
    <cellStyle name="60 % - Accent4 8" xfId="274" xr:uid="{AEE223C8-D1DB-4099-A06F-14906648CB3C}"/>
    <cellStyle name="60 % - Accent4 9" xfId="316" xr:uid="{C1B96443-F6C4-44F9-9619-6E4AD733ADFD}"/>
    <cellStyle name="60 % - Accent5 10" xfId="359" xr:uid="{DD5E717A-ED67-477C-9ED0-E6DF4EB83987}"/>
    <cellStyle name="60 % - Accent5 11" xfId="401" xr:uid="{58E44FE6-15EE-4621-97AB-6D4A225E2DE6}"/>
    <cellStyle name="60 % - Accent5 12" xfId="443" xr:uid="{705EA0D8-D80D-4EFC-AC52-F3B22DB6A843}"/>
    <cellStyle name="60 % - Accent5 13" xfId="734" xr:uid="{FEE6874B-889F-4B6D-843E-35730FF1590C}"/>
    <cellStyle name="60 % - Accent5 14" xfId="776" xr:uid="{75CC3C25-26B4-4CA8-8CC7-ED445B48CF91}"/>
    <cellStyle name="60 % - Accent5 15" xfId="818" xr:uid="{5A74B326-60A6-4705-9EC6-83C0F3CAE76D}"/>
    <cellStyle name="60 % - Accent5 16" xfId="859" xr:uid="{B5F0A604-4AB4-49E6-94B4-547A84335DF5}"/>
    <cellStyle name="60 % - Accent5 17" xfId="901" xr:uid="{4A9B88A1-5CE2-4AA1-A40D-16A134BC15AD}"/>
    <cellStyle name="60 % - Accent5 2" xfId="27" xr:uid="{52CBEA3A-23C0-4A63-B030-CAC7CE2E88BF}"/>
    <cellStyle name="60 % - Accent5 3" xfId="68" xr:uid="{F587DC8A-AEF6-4D7A-8EE3-B18A88FB5DBD}"/>
    <cellStyle name="60 % - Accent5 4" xfId="110" xr:uid="{7CA6F6D3-C99E-4866-844D-F394D87E28F8}"/>
    <cellStyle name="60 % - Accent5 5" xfId="151" xr:uid="{8D7BB923-4851-456F-8558-0FCECA308BBB}"/>
    <cellStyle name="60 % - Accent5 6" xfId="192" xr:uid="{F95B6966-72F7-4067-9806-8931424C2CD9}"/>
    <cellStyle name="60 % - Accent5 7" xfId="234" xr:uid="{EE93EF76-F4AA-4F2B-B9C7-3CDB48BB4241}"/>
    <cellStyle name="60 % - Accent5 8" xfId="275" xr:uid="{7040A4C5-D202-4E18-A4DC-8CED9FF007B1}"/>
    <cellStyle name="60 % - Accent5 9" xfId="317" xr:uid="{CFCA3DDF-B1C1-4F0A-BEF6-B5B5AFE31166}"/>
    <cellStyle name="60 % - Accent6 10" xfId="360" xr:uid="{3E762ECA-7849-496C-8132-87467359083C}"/>
    <cellStyle name="60 % - Accent6 11" xfId="402" xr:uid="{8ADE7BEE-15E4-4DD8-97D8-D6D5FC9ADBCB}"/>
    <cellStyle name="60 % - Accent6 12" xfId="444" xr:uid="{9420F3A1-4165-40A0-8BC8-9A5B56B45D41}"/>
    <cellStyle name="60 % - Accent6 13" xfId="735" xr:uid="{EB18CC5A-07ED-499E-8073-2F7D8EF2F824}"/>
    <cellStyle name="60 % - Accent6 14" xfId="777" xr:uid="{22D5071F-E4BD-4898-BA77-75E4CDC85122}"/>
    <cellStyle name="60 % - Accent6 15" xfId="819" xr:uid="{D4B9BC7F-F946-4342-A84E-38E4C4B4FA0F}"/>
    <cellStyle name="60 % - Accent6 16" xfId="860" xr:uid="{E68B2901-ABE8-4556-967D-A09D52BC8C5D}"/>
    <cellStyle name="60 % - Accent6 17" xfId="902" xr:uid="{C38BB970-FB4D-47BA-B85B-831D65F1BBC8}"/>
    <cellStyle name="60 % - Accent6 2" xfId="28" xr:uid="{C94A204E-14A7-4617-9167-DD43CE51F883}"/>
    <cellStyle name="60 % - Accent6 3" xfId="69" xr:uid="{4BD4EB0C-C5C7-497F-8BC4-8B8A1E200264}"/>
    <cellStyle name="60 % - Accent6 4" xfId="111" xr:uid="{4CA7F35C-829C-48DF-8675-433B2AC5386D}"/>
    <cellStyle name="60 % - Accent6 5" xfId="152" xr:uid="{E30BB54B-8E48-4610-A74F-B997EDE8FB59}"/>
    <cellStyle name="60 % - Accent6 6" xfId="193" xr:uid="{4B4474CC-D973-4F61-9C89-27FFC7C1D9CE}"/>
    <cellStyle name="60 % - Accent6 7" xfId="235" xr:uid="{2E335186-15C2-4EF6-9571-9C117CE676AE}"/>
    <cellStyle name="60 % - Accent6 8" xfId="276" xr:uid="{35B12774-2AB9-4E04-89BB-AF9B451AC2E7}"/>
    <cellStyle name="60 % - Accent6 9" xfId="318" xr:uid="{016CA0EE-5D15-470E-B066-676ADED175CA}"/>
    <cellStyle name="Accent1 10" xfId="361" xr:uid="{57CEC857-560D-41D5-8482-8ECDA7312E0A}"/>
    <cellStyle name="Accent1 11" xfId="403" xr:uid="{4FEFBF09-D4B5-41A8-8810-BF1082CCBE77}"/>
    <cellStyle name="Accent1 12" xfId="445" xr:uid="{FEC21968-F543-4A85-A842-1669404A91DD}"/>
    <cellStyle name="Accent1 13" xfId="736" xr:uid="{1CEAADDB-54B6-4F52-8CE8-F1F6F47ABF02}"/>
    <cellStyle name="Accent1 14" xfId="778" xr:uid="{17F4BCBD-CE6B-4629-8842-5FA0A2E16548}"/>
    <cellStyle name="Accent1 15" xfId="820" xr:uid="{4BDC2571-F1F0-4146-A683-E5DE14ED060F}"/>
    <cellStyle name="Accent1 16" xfId="861" xr:uid="{6F311A03-E725-464A-9A52-BD50F20FAFC2}"/>
    <cellStyle name="Accent1 17" xfId="903" xr:uid="{7DD7287F-E7BB-409F-B87A-ED73183EA57E}"/>
    <cellStyle name="Accent1 2" xfId="29" xr:uid="{E8F6603A-03FB-448C-88B3-677CFA2240E2}"/>
    <cellStyle name="Accent1 3" xfId="70" xr:uid="{4F4449CE-584C-4900-833A-B698C64F85F5}"/>
    <cellStyle name="Accent1 4" xfId="112" xr:uid="{B860EC36-2C30-448F-BDA8-BA5E788A5593}"/>
    <cellStyle name="Accent1 5" xfId="153" xr:uid="{A4093831-D8C6-4E69-B597-B89EB18369BE}"/>
    <cellStyle name="Accent1 6" xfId="194" xr:uid="{1BB1F2C9-49EC-4AA3-A6A3-F184BBC6D778}"/>
    <cellStyle name="Accent1 7" xfId="236" xr:uid="{6D774802-6D02-4CC6-AB0C-05F0196770DD}"/>
    <cellStyle name="Accent1 8" xfId="277" xr:uid="{F2E8DA49-B49B-4877-AD8F-DCF3BBFD491F}"/>
    <cellStyle name="Accent1 9" xfId="319" xr:uid="{61A8EAFD-35B6-4DE7-949B-E7E13A52A55B}"/>
    <cellStyle name="Accent2 10" xfId="362" xr:uid="{2344C373-A332-427B-BF27-320FD04D9258}"/>
    <cellStyle name="Accent2 11" xfId="404" xr:uid="{429CC1AC-D9F2-4ACE-BC55-D399C4590F9A}"/>
    <cellStyle name="Accent2 12" xfId="446" xr:uid="{FB84E1B4-2AF4-4529-9C28-109BCF980810}"/>
    <cellStyle name="Accent2 13" xfId="737" xr:uid="{4FB889A7-5227-47EB-BEFF-48B5929C0379}"/>
    <cellStyle name="Accent2 14" xfId="779" xr:uid="{23615DE5-3DF2-4D2B-A004-52D2557DA6ED}"/>
    <cellStyle name="Accent2 15" xfId="821" xr:uid="{B5A29199-4DBE-4758-8293-D9BC8AFC107F}"/>
    <cellStyle name="Accent2 16" xfId="862" xr:uid="{77FA51B8-8325-44E8-A72E-0FFB7DEB4377}"/>
    <cellStyle name="Accent2 17" xfId="904" xr:uid="{04E76A11-7592-4379-B158-61F336198BC1}"/>
    <cellStyle name="Accent2 2" xfId="30" xr:uid="{F1D495A7-4BBA-4232-961C-66B9B668078E}"/>
    <cellStyle name="Accent2 3" xfId="71" xr:uid="{1965E22D-7EFD-4FFE-84B6-BA0D75687BA2}"/>
    <cellStyle name="Accent2 4" xfId="113" xr:uid="{C9B66CC1-48D4-4A2B-8110-8ED339A3C78D}"/>
    <cellStyle name="Accent2 5" xfId="154" xr:uid="{51BB4471-21DE-4578-A6D5-2B6D783EC03D}"/>
    <cellStyle name="Accent2 6" xfId="195" xr:uid="{D2B80C57-6EAC-48BA-A760-11F56B02EB87}"/>
    <cellStyle name="Accent2 7" xfId="237" xr:uid="{07E8ECEF-CA38-427B-BAE5-E4B78D8A5254}"/>
    <cellStyle name="Accent2 8" xfId="278" xr:uid="{413891E9-0DCB-4B31-8AEC-A3608308889F}"/>
    <cellStyle name="Accent2 9" xfId="320" xr:uid="{DFB10BBC-3C10-4B5B-9F4F-3C80091CC3EC}"/>
    <cellStyle name="Accent3 10" xfId="363" xr:uid="{FC5AD43A-9008-4D01-8E9E-048B004DD3BE}"/>
    <cellStyle name="Accent3 11" xfId="405" xr:uid="{8F466776-A5AE-443B-BEDF-F63C9180D043}"/>
    <cellStyle name="Accent3 12" xfId="447" xr:uid="{BDAEFEDC-9EE4-4283-8CA2-A89BF89549B1}"/>
    <cellStyle name="Accent3 13" xfId="738" xr:uid="{36EE510F-9943-473E-829D-24747DEDCC15}"/>
    <cellStyle name="Accent3 14" xfId="780" xr:uid="{70C6A1B0-25DF-4662-98DB-8B99626EE712}"/>
    <cellStyle name="Accent3 15" xfId="822" xr:uid="{B43CEE85-C769-48C0-A29E-42CE8C0C993D}"/>
    <cellStyle name="Accent3 16" xfId="863" xr:uid="{CD6C0FE7-70F8-4A43-BEA5-6ECF67F16AA2}"/>
    <cellStyle name="Accent3 17" xfId="905" xr:uid="{F9DCCAB8-152A-4E49-818D-9889579C47A8}"/>
    <cellStyle name="Accent3 2" xfId="31" xr:uid="{1CC2FCB2-F7B6-4362-9AF6-14DD4B638801}"/>
    <cellStyle name="Accent3 3" xfId="72" xr:uid="{A47C52E3-E653-4BA1-95C1-2816734AA662}"/>
    <cellStyle name="Accent3 4" xfId="114" xr:uid="{DD033735-885D-46D9-A2CE-FD04E17E231A}"/>
    <cellStyle name="Accent3 5" xfId="155" xr:uid="{AC92B017-4B6F-4154-BD81-1D04CD2688C0}"/>
    <cellStyle name="Accent3 6" xfId="196" xr:uid="{65CD34D2-7EC0-4029-A541-C7D569845446}"/>
    <cellStyle name="Accent3 7" xfId="238" xr:uid="{017CD3E9-2D8D-46EC-8815-284B424FF86C}"/>
    <cellStyle name="Accent3 8" xfId="279" xr:uid="{8D41D60D-058A-4DE3-BA3F-1F8B243C9061}"/>
    <cellStyle name="Accent3 9" xfId="321" xr:uid="{491774D7-D797-4FAA-8146-080A53E9715C}"/>
    <cellStyle name="Accent4 10" xfId="364" xr:uid="{86BFD087-ABCF-40BC-9A8F-2A0E210F99BF}"/>
    <cellStyle name="Accent4 11" xfId="406" xr:uid="{682E23A1-4FEB-48B1-B87C-6C4C898FE454}"/>
    <cellStyle name="Accent4 12" xfId="448" xr:uid="{D5EAD9BE-1E9D-4F1D-920E-A4CC4E3346E5}"/>
    <cellStyle name="Accent4 13" xfId="739" xr:uid="{FE3AFBE6-A19A-4719-9AF9-DC2CFAF0BED7}"/>
    <cellStyle name="Accent4 14" xfId="781" xr:uid="{3069B45B-A529-400D-ABF5-6B4A8C80BF09}"/>
    <cellStyle name="Accent4 15" xfId="823" xr:uid="{3E530781-158E-4A51-B0E6-4BD4B8E83B6B}"/>
    <cellStyle name="Accent4 16" xfId="864" xr:uid="{F4E257E0-F0C5-4E71-B720-124C3A675758}"/>
    <cellStyle name="Accent4 17" xfId="906" xr:uid="{65A9A2A2-D16A-4954-8F12-91E797B8C627}"/>
    <cellStyle name="Accent4 2" xfId="32" xr:uid="{74C0D90E-812F-4CAC-8336-007027CCE598}"/>
    <cellStyle name="Accent4 3" xfId="73" xr:uid="{259BB842-E55D-4D6A-A664-13F131DF136D}"/>
    <cellStyle name="Accent4 4" xfId="115" xr:uid="{A7B0E95A-A0E6-4F03-BFA5-E98FC808BF9D}"/>
    <cellStyle name="Accent4 5" xfId="156" xr:uid="{B5FC8890-1E33-4A0F-BE6D-6E100031F93A}"/>
    <cellStyle name="Accent4 6" xfId="197" xr:uid="{A10E6E81-0539-44C2-899A-B19E76D2791D}"/>
    <cellStyle name="Accent4 7" xfId="239" xr:uid="{001D10AC-5B5C-4A14-B048-6F2FBDD5857F}"/>
    <cellStyle name="Accent4 8" xfId="280" xr:uid="{9C1F4922-B9AB-4815-9B9D-5425617D41C7}"/>
    <cellStyle name="Accent4 9" xfId="322" xr:uid="{2ACA9C9F-25F1-47EE-9CA1-2D463F5B9141}"/>
    <cellStyle name="Accent5 10" xfId="365" xr:uid="{69A267DB-D05B-4378-8A9E-E09B4EBBAE13}"/>
    <cellStyle name="Accent5 11" xfId="407" xr:uid="{3CE5315F-4665-4DF1-8C50-D6CD308294C0}"/>
    <cellStyle name="Accent5 12" xfId="449" xr:uid="{BC3C5006-A4C4-40BF-954D-4E2506DF4880}"/>
    <cellStyle name="Accent5 13" xfId="740" xr:uid="{4CBE1707-BD19-444D-B806-548F8CFEA7C2}"/>
    <cellStyle name="Accent5 14" xfId="782" xr:uid="{6B54CFFE-F6B2-4D8C-8048-9ECBF69BCFB9}"/>
    <cellStyle name="Accent5 15" xfId="824" xr:uid="{1DC13EAE-391B-452B-8C99-E46A4320D5C5}"/>
    <cellStyle name="Accent5 16" xfId="865" xr:uid="{F481BEE9-2977-4935-8425-9EB9C81BD387}"/>
    <cellStyle name="Accent5 17" xfId="907" xr:uid="{8E616C7D-C0CC-4B97-A059-4CAF85AA3683}"/>
    <cellStyle name="Accent5 2" xfId="33" xr:uid="{3896EFAA-C533-44A8-9FA4-E123561F67CF}"/>
    <cellStyle name="Accent5 3" xfId="74" xr:uid="{845DC90E-EFBB-4F4C-93D1-53D148FF7D04}"/>
    <cellStyle name="Accent5 4" xfId="116" xr:uid="{89126FB6-F0D5-41F9-B2A3-7556C25207DE}"/>
    <cellStyle name="Accent5 5" xfId="157" xr:uid="{44A46F91-7126-4963-91ED-7101DA645066}"/>
    <cellStyle name="Accent5 6" xfId="198" xr:uid="{3652ECB0-F657-44A2-B1AA-23CE02593618}"/>
    <cellStyle name="Accent5 7" xfId="240" xr:uid="{BD30B4BB-D2C1-4375-9647-F3FE30AE8734}"/>
    <cellStyle name="Accent5 8" xfId="281" xr:uid="{1870BCC2-A098-478B-92B0-F2000CD15440}"/>
    <cellStyle name="Accent5 9" xfId="323" xr:uid="{37C39AB1-43CE-45B5-BB2C-3C7D9D84A30A}"/>
    <cellStyle name="Accent6 10" xfId="366" xr:uid="{466EA685-952B-477B-82A8-639BED0075C3}"/>
    <cellStyle name="Accent6 11" xfId="408" xr:uid="{5F424C22-48D4-4E20-960A-F166C1B9D176}"/>
    <cellStyle name="Accent6 12" xfId="450" xr:uid="{E7CFA3B2-448E-4DA4-A29B-E41C5F63D9C1}"/>
    <cellStyle name="Accent6 13" xfId="741" xr:uid="{2029DC4E-7030-4ED6-ABB6-613D14D48BC4}"/>
    <cellStyle name="Accent6 14" xfId="783" xr:uid="{9757F90B-5E6B-4B30-8616-613A6DD92359}"/>
    <cellStyle name="Accent6 15" xfId="825" xr:uid="{AAE587D0-93FD-48B8-92D0-046B5F99361A}"/>
    <cellStyle name="Accent6 16" xfId="866" xr:uid="{08C69091-1D9D-43F8-99F2-F248DA00FFD9}"/>
    <cellStyle name="Accent6 17" xfId="908" xr:uid="{7B0BF8D7-45BC-4625-BF60-519466FFED46}"/>
    <cellStyle name="Accent6 2" xfId="34" xr:uid="{DC1CE473-DC3F-42CB-989E-853270F6D4E5}"/>
    <cellStyle name="Accent6 3" xfId="75" xr:uid="{58A563EC-7F71-48B1-9E85-9F6AA5801AC4}"/>
    <cellStyle name="Accent6 4" xfId="117" xr:uid="{8C863DED-7ED5-4EAF-A41F-CEDB93F7C25E}"/>
    <cellStyle name="Accent6 5" xfId="158" xr:uid="{6A60BC20-0EA2-43C2-9A92-B3370E0DAAA0}"/>
    <cellStyle name="Accent6 6" xfId="199" xr:uid="{489F79A4-7892-48B9-9890-B7A785E24BBD}"/>
    <cellStyle name="Accent6 7" xfId="241" xr:uid="{958B53F2-2583-473A-8A3D-0795A2B86713}"/>
    <cellStyle name="Accent6 8" xfId="282" xr:uid="{5FEFB5E0-B231-44D1-BA5D-63B2C1A01DEF}"/>
    <cellStyle name="Accent6 9" xfId="324" xr:uid="{BB37D1DF-85FC-4CA7-ABE3-150A3213B05D}"/>
    <cellStyle name="Avertissement 1" xfId="1278" xr:uid="{E14B792A-3297-42A6-887A-005229E8FC97}"/>
    <cellStyle name="Avertissement 10" xfId="367" xr:uid="{901D9CA2-8A3B-43AC-A063-197C264585B6}"/>
    <cellStyle name="Avertissement 11" xfId="409" xr:uid="{9A161C69-59FE-427A-8056-026125C43E0D}"/>
    <cellStyle name="Avertissement 12" xfId="451" xr:uid="{4F20F511-B65D-44DB-9B7B-42FA0E3A0E53}"/>
    <cellStyle name="Avertissement 13" xfId="742" xr:uid="{0ED2F62D-7FAC-4AAF-B2F6-52829E1E5133}"/>
    <cellStyle name="Avertissement 14" xfId="784" xr:uid="{F7160343-7D9A-4B15-BC9B-7434DBF4D895}"/>
    <cellStyle name="Avertissement 15" xfId="826" xr:uid="{8028EE06-A0AD-4A7D-96F3-A857A9F1E95E}"/>
    <cellStyle name="Avertissement 16" xfId="867" xr:uid="{12400AC6-8B46-41ED-B902-69DA726FEF76}"/>
    <cellStyle name="Avertissement 17" xfId="909" xr:uid="{0D342F33-36C7-40A9-8C8F-2DD8077662E1}"/>
    <cellStyle name="Avertissement 2" xfId="35" xr:uid="{B97A849B-D1F7-4305-94C9-0C3B861115FC}"/>
    <cellStyle name="Avertissement 3" xfId="76" xr:uid="{3A9F23EF-24AF-4666-8373-EBF847F6755D}"/>
    <cellStyle name="Avertissement 4" xfId="118" xr:uid="{83251127-28EC-4744-8674-4D624CCE43B8}"/>
    <cellStyle name="Avertissement 5" xfId="159" xr:uid="{5EB05682-231F-4369-81D1-69CE33FF9067}"/>
    <cellStyle name="Avertissement 6" xfId="200" xr:uid="{551A3BE4-5F8C-4BCD-8969-42793A174A9E}"/>
    <cellStyle name="Avertissement 7" xfId="242" xr:uid="{C49F9B2F-DF1C-4AE3-AD08-34D6BF8CB897}"/>
    <cellStyle name="Avertissement 8" xfId="283" xr:uid="{4956B071-1711-485D-A7B3-B8A6B884CCCE}"/>
    <cellStyle name="Avertissement 9" xfId="325" xr:uid="{D5103130-8BD4-4A59-B7DB-C8D6CCE6D40D}"/>
    <cellStyle name="Calcul 10" xfId="368" xr:uid="{C8C35C4F-A8CA-4671-8758-A82A7A596DDD}"/>
    <cellStyle name="Calcul 10 2" xfId="596" xr:uid="{7B803F4A-A479-402E-BAF2-89D3CCBDF6C4}"/>
    <cellStyle name="Calcul 10 2 2" xfId="1186" xr:uid="{984CFD89-0B50-4119-B595-8D2CF260BF61}"/>
    <cellStyle name="Calcul 10 3" xfId="1082" xr:uid="{81CD6FBA-A1D6-4A17-9B5D-EAFF2DB47C3C}"/>
    <cellStyle name="Calcul 11" xfId="410" xr:uid="{347165CA-C850-4A25-B2AB-01C1E4F4AA21}"/>
    <cellStyle name="Calcul 11 2" xfId="601" xr:uid="{D0D21403-F860-4CB1-AA21-FB7B3E82F9F4}"/>
    <cellStyle name="Calcul 11 2 2" xfId="1191" xr:uid="{9C478A80-7B26-4B68-A0DA-98EAA370828D}"/>
    <cellStyle name="Calcul 11 3" xfId="1087" xr:uid="{76A34C53-E3AE-4CD8-B780-4670CF07482A}"/>
    <cellStyle name="Calcul 12" xfId="452" xr:uid="{79B9EF8B-0671-4FCE-916F-033768E63B39}"/>
    <cellStyle name="Calcul 12 2" xfId="606" xr:uid="{DD02A5D9-D02C-4286-8C59-AA10C7FAC22D}"/>
    <cellStyle name="Calcul 12 2 2" xfId="1196" xr:uid="{14F87BC7-1995-4206-B39F-1D0F46B002A3}"/>
    <cellStyle name="Calcul 12 3" xfId="1092" xr:uid="{F1C7E03E-7D8D-4E9D-B939-CE707346E8CF}"/>
    <cellStyle name="Calcul 13" xfId="507" xr:uid="{806402E9-67E5-4331-A33C-6E792C0315B1}"/>
    <cellStyle name="Calcul 13 2" xfId="743" xr:uid="{E2A3AD68-26F6-45D1-875D-B119BB7A2E5B}"/>
    <cellStyle name="Calcul 13 2 2" xfId="1221" xr:uid="{5FA70AB0-384B-45F3-B4F5-0D44EFA3B0AE}"/>
    <cellStyle name="Calcul 13 3" xfId="1101" xr:uid="{B57D1F80-19A0-44D0-942D-550B1A99836E}"/>
    <cellStyle name="Calcul 14" xfId="572" xr:uid="{CD7462AA-E2C0-4BC5-8D27-A727D9071E55}"/>
    <cellStyle name="Calcul 14 2" xfId="785" xr:uid="{89A07D6E-6443-484D-806E-FD09061F09BC}"/>
    <cellStyle name="Calcul 14 2 2" xfId="1226" xr:uid="{B9B7F0F9-AE60-4017-9226-D74FCC3EC3CF}"/>
    <cellStyle name="Calcul 14 3" xfId="1162" xr:uid="{7A78F0D6-57EB-48F7-849F-9A679BE2D1F9}"/>
    <cellStyle name="Calcul 15" xfId="827" xr:uid="{6089B9EB-894F-4B46-872F-C728EBDC65B5}"/>
    <cellStyle name="Calcul 15 2" xfId="1231" xr:uid="{A0A77D95-2CA0-4A0A-AAB4-62BAADDFE012}"/>
    <cellStyle name="Calcul 16" xfId="868" xr:uid="{5C296006-6F0A-45FC-80DD-88A34EED595C}"/>
    <cellStyle name="Calcul 16 2" xfId="1236" xr:uid="{166E5C1D-D408-4444-B1FE-9BE4E840E4BE}"/>
    <cellStyle name="Calcul 17" xfId="910" xr:uid="{4F392FFA-D9DB-4A5D-B614-7D2B2FF1CAFF}"/>
    <cellStyle name="Calcul 17 2" xfId="1241" xr:uid="{B537E7F6-F694-41A8-8AF9-DA833E602659}"/>
    <cellStyle name="Calcul 2" xfId="36" xr:uid="{12782B7C-F991-47A6-9F69-2A18152079B5}"/>
    <cellStyle name="Calcul 2 2" xfId="542" xr:uid="{77E15A11-C4C5-4483-9697-5AEED558AA35}"/>
    <cellStyle name="Calcul 2 2 2" xfId="1134" xr:uid="{05264619-9E1C-40CF-9557-3716987213DE}"/>
    <cellStyle name="Calcul 2 3" xfId="537" xr:uid="{A34806CF-EADB-416F-AAC2-BB3E08F3820C}"/>
    <cellStyle name="Calcul 2 3 2" xfId="1129" xr:uid="{F09191FF-0DF2-436E-8670-5670DA24E096}"/>
    <cellStyle name="Calcul 2 4" xfId="541" xr:uid="{60C8C615-92A1-4EBF-B2AF-99EFB5BCB8F1}"/>
    <cellStyle name="Calcul 2 4 2" xfId="1133" xr:uid="{72AD2C4F-6409-4D60-844C-5764D8373D71}"/>
    <cellStyle name="Calcul 2 5" xfId="1042" xr:uid="{A779C92D-2809-4046-A683-010842E5FB76}"/>
    <cellStyle name="Calcul 3" xfId="77" xr:uid="{B92914EE-3E49-47C1-92D8-E1FF23AEE299}"/>
    <cellStyle name="Calcul 3 2" xfId="543" xr:uid="{5DA83A3C-1EE6-4794-AD10-124AECDA1568}"/>
    <cellStyle name="Calcul 3 2 2" xfId="1135" xr:uid="{B8321238-AC72-4070-8F40-47299FA9BE32}"/>
    <cellStyle name="Calcul 3 3" xfId="536" xr:uid="{942E3CEB-3E61-4D87-9133-A82E82DDE626}"/>
    <cellStyle name="Calcul 3 3 2" xfId="1128" xr:uid="{1944FDCB-6098-4685-A434-2D6B340526C8}"/>
    <cellStyle name="Calcul 3 4" xfId="540" xr:uid="{566F084A-0A4A-4252-AACD-D4C4E393FF55}"/>
    <cellStyle name="Calcul 3 4 2" xfId="1132" xr:uid="{859DFDAA-80B7-4CDC-A83D-822DCABB361E}"/>
    <cellStyle name="Calcul 3 5" xfId="1047" xr:uid="{3CAD7197-74D8-4350-A73A-67C5543B6CAE}"/>
    <cellStyle name="Calcul 4" xfId="119" xr:uid="{70377B9F-E624-41BD-893B-AB9609EC248D}"/>
    <cellStyle name="Calcul 4 2" xfId="544" xr:uid="{835E9B5C-E7E5-4C52-B3B0-9B6C84CBAABD}"/>
    <cellStyle name="Calcul 4 2 2" xfId="1136" xr:uid="{9E977C4F-1D8B-4856-BB08-8CCFF2CF1F10}"/>
    <cellStyle name="Calcul 4 3" xfId="535" xr:uid="{56E94CD0-D99D-42E3-A6D7-12EA9877537D}"/>
    <cellStyle name="Calcul 4 3 2" xfId="1127" xr:uid="{CF1975CF-F5DB-44B5-AEF4-E2EB9B066AE1}"/>
    <cellStyle name="Calcul 4 4" xfId="539" xr:uid="{3724AC21-FB58-4B28-BAF6-59B498375EA9}"/>
    <cellStyle name="Calcul 4 4 2" xfId="1131" xr:uid="{E2445704-223F-4B7F-8069-8A6B0D07C7E8}"/>
    <cellStyle name="Calcul 4 5" xfId="1052" xr:uid="{0D76973E-8285-43E7-9B6A-3B1319D8DA4D}"/>
    <cellStyle name="Calcul 5" xfId="160" xr:uid="{297A7B1F-7169-4086-B9A7-C71F2E4836FE}"/>
    <cellStyle name="Calcul 5 2" xfId="545" xr:uid="{3D125F6B-908F-49F1-96DE-8F5E069F175F}"/>
    <cellStyle name="Calcul 5 2 2" xfId="1137" xr:uid="{F43B5B35-C516-4C89-83D9-186F25A958EA}"/>
    <cellStyle name="Calcul 5 3" xfId="534" xr:uid="{5B953D38-64DF-4A45-8483-8A964EC0194E}"/>
    <cellStyle name="Calcul 5 3 2" xfId="1126" xr:uid="{54D47497-3E8C-4F59-9086-CD26CFEDBB2B}"/>
    <cellStyle name="Calcul 5 4" xfId="538" xr:uid="{E28E2CC1-C0B5-4651-BA4E-257E9D814AFE}"/>
    <cellStyle name="Calcul 5 4 2" xfId="1130" xr:uid="{87614F39-D695-4751-A214-4CA4A443582E}"/>
    <cellStyle name="Calcul 5 5" xfId="1057" xr:uid="{C1082F10-63BB-4C4D-9E91-B5903C068587}"/>
    <cellStyle name="Calcul 6" xfId="201" xr:uid="{341AC825-D067-475C-B8D4-3230681FEE75}"/>
    <cellStyle name="Calcul 6 2" xfId="576" xr:uid="{7CD5048D-69F8-436D-95EA-5114AF6529BA}"/>
    <cellStyle name="Calcul 6 2 2" xfId="1166" xr:uid="{6350C3CF-D08A-4AEA-BB79-6BA1CA4FA626}"/>
    <cellStyle name="Calcul 6 3" xfId="1062" xr:uid="{47EF12EA-7C87-49CA-8D96-125210B5AD82}"/>
    <cellStyle name="Calcul 7" xfId="243" xr:uid="{90B6102A-40B6-4F4F-9BCA-FF8ACE4DBC15}"/>
    <cellStyle name="Calcul 7 2" xfId="581" xr:uid="{368CEA9D-4CDC-4ED9-9768-6A4DA2F1FC91}"/>
    <cellStyle name="Calcul 7 2 2" xfId="1171" xr:uid="{A20C5375-B32B-4E1C-9487-7A7076E3A4C1}"/>
    <cellStyle name="Calcul 7 3" xfId="1067" xr:uid="{2DB72194-8453-4FC0-A984-6C6E3DA0BD2C}"/>
    <cellStyle name="Calcul 8" xfId="284" xr:uid="{6FD830B9-38FD-45AC-A9D1-BCFB9F745B15}"/>
    <cellStyle name="Calcul 8 2" xfId="586" xr:uid="{AB4883C7-8D85-405A-811E-D927D2FEAEE6}"/>
    <cellStyle name="Calcul 8 2 2" xfId="1176" xr:uid="{D0B66B4C-DA19-474C-9FA2-CA9A2D447837}"/>
    <cellStyle name="Calcul 8 3" xfId="1072" xr:uid="{A3ECE43A-EDFF-4171-AD67-99B487BA93A2}"/>
    <cellStyle name="Calcul 9" xfId="326" xr:uid="{10B2E5D4-A3B4-4F77-BC9B-17C0310ED4B5}"/>
    <cellStyle name="Calcul 9 2" xfId="591" xr:uid="{62B80C09-5912-48A7-928C-EA8F393BCFC4}"/>
    <cellStyle name="Calcul 9 2 2" xfId="1181" xr:uid="{C51223A4-2AF3-4B47-B3FA-09BA63390F05}"/>
    <cellStyle name="Calcul 9 3" xfId="1077" xr:uid="{860958D5-D4E5-4754-8AF1-3B52D59FA6D6}"/>
    <cellStyle name="Cellule liée 10" xfId="369" xr:uid="{39F684F8-A9A3-4383-A855-2F2E60A1ADB7}"/>
    <cellStyle name="Cellule liée 11" xfId="411" xr:uid="{F5A4B417-13B4-4B2C-8295-F560BA5ECD5A}"/>
    <cellStyle name="Cellule liée 12" xfId="453" xr:uid="{CD2D4207-D8D3-4C59-B011-785608E2143E}"/>
    <cellStyle name="Cellule liée 13" xfId="744" xr:uid="{13BEBFAF-412C-4C16-9463-E05904546D91}"/>
    <cellStyle name="Cellule liée 14" xfId="786" xr:uid="{1B5BADF1-F678-4B52-9949-C7EC9F9512E0}"/>
    <cellStyle name="Cellule liée 15" xfId="828" xr:uid="{497AE113-0D81-42EE-989F-469265B908CF}"/>
    <cellStyle name="Cellule liée 16" xfId="869" xr:uid="{775E8753-32FF-41A0-838D-C8C308C6CCE5}"/>
    <cellStyle name="Cellule liée 17" xfId="911" xr:uid="{3C5D8261-1730-42DA-AF2A-1155963638AA}"/>
    <cellStyle name="Cellule liée 2" xfId="37" xr:uid="{2BC6F870-6342-4D00-9280-59E427DD63FA}"/>
    <cellStyle name="Cellule liée 3" xfId="78" xr:uid="{274C625A-F863-4C52-9488-A72B8F100DFC}"/>
    <cellStyle name="Cellule liée 4" xfId="120" xr:uid="{09D9E068-430E-4D6A-9441-DFB6060608E1}"/>
    <cellStyle name="Cellule liée 5" xfId="161" xr:uid="{983BB303-32F4-4028-8601-5634CDD980B2}"/>
    <cellStyle name="Cellule liée 6" xfId="202" xr:uid="{AF3F43A3-FA63-45C9-9B15-5BD5430F8881}"/>
    <cellStyle name="Cellule liée 7" xfId="244" xr:uid="{DC33B6CD-3AD5-4248-AFEC-21DE29E8A23C}"/>
    <cellStyle name="Cellule liée 8" xfId="285" xr:uid="{EDEFD7CB-A4A5-4E09-8978-1A3DF68896DA}"/>
    <cellStyle name="Cellule liée 9" xfId="327" xr:uid="{92B46213-67A4-47F0-8FB0-EF9B4D2C8810}"/>
    <cellStyle name="Commentaire 10" xfId="370" xr:uid="{DBD21E21-5223-4E1F-AC30-45AD35980C97}"/>
    <cellStyle name="Commentaire 10 2" xfId="597" xr:uid="{63A4D251-B267-4217-BD3A-C3DF887924AA}"/>
    <cellStyle name="Commentaire 10 2 2" xfId="1187" xr:uid="{4146E462-0F7E-4DDD-8B25-CE1F426E5BB9}"/>
    <cellStyle name="Commentaire 10 3" xfId="1083" xr:uid="{001B5823-F56D-4369-BA2D-6607B311631B}"/>
    <cellStyle name="Commentaire 11" xfId="412" xr:uid="{FAB7A153-FA68-4A51-8655-66A4DA5D9B44}"/>
    <cellStyle name="Commentaire 11 2" xfId="602" xr:uid="{25647950-F821-4F90-ABA0-E5F42BE77B73}"/>
    <cellStyle name="Commentaire 11 2 2" xfId="1192" xr:uid="{D03E22D3-9B41-4415-9099-2029951A5E51}"/>
    <cellStyle name="Commentaire 11 3" xfId="1088" xr:uid="{B08EDE0F-7D14-4CA7-A8A5-08E0D6FD3804}"/>
    <cellStyle name="Commentaire 12" xfId="454" xr:uid="{F9525543-89E3-44B4-995B-00B781221BFD}"/>
    <cellStyle name="Commentaire 12 2" xfId="607" xr:uid="{476ECBAD-2A74-4006-A208-0FE258D3059D}"/>
    <cellStyle name="Commentaire 12 2 2" xfId="1197" xr:uid="{4317E124-5FA1-450F-A66A-B78EEEB0CA86}"/>
    <cellStyle name="Commentaire 12 3" xfId="1093" xr:uid="{39A61D10-3F3F-4F40-9013-EDC3612B0452}"/>
    <cellStyle name="Commentaire 13" xfId="745" xr:uid="{DD327F33-21E8-492C-B0DF-D60032C6B19A}"/>
    <cellStyle name="Commentaire 13 2" xfId="1222" xr:uid="{C66CFB29-AD92-4E97-9CB9-C19E7BF27796}"/>
    <cellStyle name="Commentaire 14" xfId="787" xr:uid="{B2B62D34-8423-49B0-9346-88C851D0E5F2}"/>
    <cellStyle name="Commentaire 14 2" xfId="1227" xr:uid="{66D15BDD-DCC3-49A4-8D3E-F06ADBED955E}"/>
    <cellStyle name="Commentaire 15" xfId="829" xr:uid="{E17F966F-2F29-49B4-A302-23F795C7A294}"/>
    <cellStyle name="Commentaire 15 2" xfId="1232" xr:uid="{97D84006-0CF1-4106-A77E-844C552CC066}"/>
    <cellStyle name="Commentaire 16" xfId="870" xr:uid="{5C02A4CD-8539-4F11-B4B8-47B4D97C6689}"/>
    <cellStyle name="Commentaire 16 2" xfId="1237" xr:uid="{40B064F2-F6A7-4A2C-9E68-F1200597A9B9}"/>
    <cellStyle name="Commentaire 17" xfId="912" xr:uid="{211F855D-3490-49FA-920F-1159B03E65C7}"/>
    <cellStyle name="Commentaire 17 2" xfId="1242" xr:uid="{C01927DD-C4A4-4BF8-89FC-3A1C2BAB743D}"/>
    <cellStyle name="Commentaire 2" xfId="38" xr:uid="{E042AE86-FA9E-4CC5-BC10-CC1A91E4B043}"/>
    <cellStyle name="Commentaire 2 2" xfId="530" xr:uid="{D84CC6E0-4F89-4C93-A384-9744F9E6DD7E}"/>
    <cellStyle name="Commentaire 2 2 2" xfId="1122" xr:uid="{257B5BBD-2723-47ED-9745-4BC2A774F695}"/>
    <cellStyle name="Commentaire 2 3" xfId="533" xr:uid="{5176C222-EDEE-4670-AFD4-0C0538FAB85D}"/>
    <cellStyle name="Commentaire 2 3 2" xfId="1125" xr:uid="{B7BE09AE-81A2-42FC-84FA-029E9C3ED166}"/>
    <cellStyle name="Commentaire 2 4" xfId="1043" xr:uid="{D551F8F5-C823-4ACD-AF02-6ECDC8467448}"/>
    <cellStyle name="Commentaire 3" xfId="79" xr:uid="{8AFC3BD0-451A-43AA-B7B1-CA51B6B61335}"/>
    <cellStyle name="Commentaire 3 2" xfId="529" xr:uid="{A7403F16-EEE2-4CAF-84BD-037B7BD11B01}"/>
    <cellStyle name="Commentaire 3 2 2" xfId="1121" xr:uid="{B7F9A56D-8AB6-4BF5-A880-D874DAB21CC4}"/>
    <cellStyle name="Commentaire 3 3" xfId="532" xr:uid="{59C5BCB0-791B-4A6C-875A-A3A30CE63A54}"/>
    <cellStyle name="Commentaire 3 3 2" xfId="1124" xr:uid="{F5741914-CF7D-46B2-BCC0-82AFD39A4971}"/>
    <cellStyle name="Commentaire 3 4" xfId="1048" xr:uid="{7AF08C75-E5FB-46EB-9F89-2D5572F9F435}"/>
    <cellStyle name="Commentaire 4" xfId="121" xr:uid="{AA011E31-1E04-41C4-AAF8-44E4DAE68802}"/>
    <cellStyle name="Commentaire 4 2" xfId="528" xr:uid="{94D8CDBB-2DC0-4BD0-BDBA-C65F66047E85}"/>
    <cellStyle name="Commentaire 4 2 2" xfId="1120" xr:uid="{82ABD4D4-540F-44E8-A27C-B9D1ED6F0163}"/>
    <cellStyle name="Commentaire 4 3" xfId="531" xr:uid="{16BEAF07-FD85-447B-8FFE-DD0ABE7406D3}"/>
    <cellStyle name="Commentaire 4 3 2" xfId="1123" xr:uid="{68D6B163-3A9C-4467-B606-C3CD4523CE4E}"/>
    <cellStyle name="Commentaire 4 4" xfId="1053" xr:uid="{0088BE42-3CD8-40F1-92E8-C7DD6A3CCD4E}"/>
    <cellStyle name="Commentaire 5" xfId="162" xr:uid="{8E6555B4-FBB6-4956-BE27-B4A00A5C8F7A}"/>
    <cellStyle name="Commentaire 5 2" xfId="527" xr:uid="{285A1745-79A7-4556-AB09-B537811B3097}"/>
    <cellStyle name="Commentaire 5 2 2" xfId="1119" xr:uid="{68131E52-7033-46D3-A725-D8C4BBB03D65}"/>
    <cellStyle name="Commentaire 5 3" xfId="522" xr:uid="{415F1E51-620D-4595-8FE7-93D9B6B79973}"/>
    <cellStyle name="Commentaire 5 3 2" xfId="1114" xr:uid="{5C42C6DB-8014-418B-A65C-58194784101B}"/>
    <cellStyle name="Commentaire 5 4" xfId="1058" xr:uid="{F1B8F813-AAEE-40E8-84C5-AF9490CFD572}"/>
    <cellStyle name="Commentaire 6" xfId="203" xr:uid="{8D4545B1-C9EF-4197-A3B4-C250DC6D2353}"/>
    <cellStyle name="Commentaire 6 2" xfId="577" xr:uid="{BE54959C-0ABC-438A-B9A8-258E41932EF5}"/>
    <cellStyle name="Commentaire 6 2 2" xfId="1167" xr:uid="{53B57550-65F2-4CDC-BDD9-A914567F6A0E}"/>
    <cellStyle name="Commentaire 6 3" xfId="1063" xr:uid="{675212A0-F7F2-4EA6-A044-D953D2C2BC35}"/>
    <cellStyle name="Commentaire 7" xfId="245" xr:uid="{E0802A03-8563-466A-B255-0405D69825A6}"/>
    <cellStyle name="Commentaire 7 2" xfId="582" xr:uid="{0FB90EB2-FAE9-4855-BB01-D6EABA7AED75}"/>
    <cellStyle name="Commentaire 7 2 2" xfId="1172" xr:uid="{BC4FF13A-2FC1-488E-AED2-CFBE2320F32D}"/>
    <cellStyle name="Commentaire 7 3" xfId="1068" xr:uid="{F8C6EB94-B31C-4FFA-A63A-E4078D16E293}"/>
    <cellStyle name="Commentaire 8" xfId="286" xr:uid="{D12F0F74-FBB9-40C1-94F2-1C40C6BF2E96}"/>
    <cellStyle name="Commentaire 8 2" xfId="587" xr:uid="{2CE71490-7CD9-45C5-B125-63BB0EA79E41}"/>
    <cellStyle name="Commentaire 8 2 2" xfId="1177" xr:uid="{F2B57313-14B1-44F5-AC33-FC299D9839A4}"/>
    <cellStyle name="Commentaire 8 3" xfId="1073" xr:uid="{E07D3B5F-A7BD-42C0-AA7C-748BE9A11C64}"/>
    <cellStyle name="Commentaire 9" xfId="328" xr:uid="{62315D39-5240-43AE-9C3A-6C84A67615CC}"/>
    <cellStyle name="Commentaire 9 2" xfId="592" xr:uid="{1F08C6BD-0D5F-4BBB-A5AA-CEE5B3C864EB}"/>
    <cellStyle name="Commentaire 9 2 2" xfId="1182" xr:uid="{009EE938-2825-44A8-8906-3862EB25652A}"/>
    <cellStyle name="Commentaire 9 3" xfId="1078" xr:uid="{F6502352-FE21-4E24-8FBD-3BE641A016FA}"/>
    <cellStyle name="Entrée 10" xfId="371" xr:uid="{E832636E-EFC9-4E7E-95AE-861A4B868E3A}"/>
    <cellStyle name="Entrée 10 2" xfId="598" xr:uid="{A58443B3-A81C-434B-A00E-6BAF5F6CF473}"/>
    <cellStyle name="Entrée 10 2 2" xfId="1188" xr:uid="{27337FDE-D5DC-47A9-9F98-8E5105365992}"/>
    <cellStyle name="Entrée 10 3" xfId="1084" xr:uid="{78005E01-A7D8-421B-98D4-E187FAA0FF50}"/>
    <cellStyle name="Entrée 11" xfId="413" xr:uid="{BC030D6F-DECC-4D46-9194-4A97C6F9E3EA}"/>
    <cellStyle name="Entrée 11 2" xfId="603" xr:uid="{EBA05E94-6B2E-46F7-9C6B-AA0F0A14C4E6}"/>
    <cellStyle name="Entrée 11 2 2" xfId="1193" xr:uid="{3759941D-CE0C-4970-84D3-B29FB03FBAE7}"/>
    <cellStyle name="Entrée 11 3" xfId="1089" xr:uid="{BB4E63CF-BD27-46EA-A3C1-078E66929674}"/>
    <cellStyle name="Entrée 12" xfId="455" xr:uid="{153FB7E1-103E-4364-94BE-2A4140F1EB3E}"/>
    <cellStyle name="Entrée 12 2" xfId="608" xr:uid="{AFF775CD-8D77-45A5-9B2D-16097EB737A7}"/>
    <cellStyle name="Entrée 12 2 2" xfId="1198" xr:uid="{88C25F0C-C07A-4076-9784-9F12F171ADA6}"/>
    <cellStyle name="Entrée 12 3" xfId="1094" xr:uid="{9303C7F1-3423-483E-8859-CEF347306DD4}"/>
    <cellStyle name="Entrée 13" xfId="506" xr:uid="{8810AB6E-939F-406E-903D-9A19EA9714B1}"/>
    <cellStyle name="Entrée 13 2" xfId="746" xr:uid="{3AE1B9E2-0AC0-46B7-BA43-0F2077FB5679}"/>
    <cellStyle name="Entrée 13 2 2" xfId="1223" xr:uid="{1BB0B4D4-3A50-40F1-B841-A9833CD8DB01}"/>
    <cellStyle name="Entrée 13 3" xfId="1100" xr:uid="{6A4FF256-9303-437C-8AB2-191A5BA857C8}"/>
    <cellStyle name="Entrée 14" xfId="573" xr:uid="{E151D467-23BB-4801-9DEC-EE71E13E3E1E}"/>
    <cellStyle name="Entrée 14 2" xfId="788" xr:uid="{F5A27959-4832-49A0-A463-6F521BB7EC2C}"/>
    <cellStyle name="Entrée 14 2 2" xfId="1228" xr:uid="{8670D31C-E758-4A44-8E4C-9B93DCE907ED}"/>
    <cellStyle name="Entrée 14 3" xfId="1163" xr:uid="{BF2FACCF-DF1B-47F5-BE94-11D4B5E819CA}"/>
    <cellStyle name="Entrée 15" xfId="830" xr:uid="{D08584B0-4F92-4C7A-834B-D3C0E4631F98}"/>
    <cellStyle name="Entrée 15 2" xfId="1233" xr:uid="{007492E6-A813-4E0E-817F-3C3DECDF484F}"/>
    <cellStyle name="Entrée 16" xfId="871" xr:uid="{D01A65ED-0038-4B26-BDAA-51E524EF1121}"/>
    <cellStyle name="Entrée 16 2" xfId="1238" xr:uid="{96E48115-297D-42D5-AF61-C2F7D1A8F7C1}"/>
    <cellStyle name="Entrée 17" xfId="913" xr:uid="{CD34EFDB-8F53-44D7-A5EF-6FE87853F0A8}"/>
    <cellStyle name="Entrée 17 2" xfId="1243" xr:uid="{DC7856FD-6D20-4199-83A9-4B5943BFD44E}"/>
    <cellStyle name="Entrée 2" xfId="39" xr:uid="{AB2274F7-0166-446B-ADCA-9CD5A3025BD0}"/>
    <cellStyle name="Entrée 2 2" xfId="546" xr:uid="{E38EB91C-F7E1-4A67-8300-F67C925AD083}"/>
    <cellStyle name="Entrée 2 2 2" xfId="1138" xr:uid="{953C3384-570C-4BD1-B00C-A2661EBB8048}"/>
    <cellStyle name="Entrée 2 3" xfId="526" xr:uid="{8268407F-26DF-48EE-8742-C0E454E735D0}"/>
    <cellStyle name="Entrée 2 3 2" xfId="1118" xr:uid="{9151A303-29FF-4088-945C-AD1A5AC0BE9B}"/>
    <cellStyle name="Entrée 2 4" xfId="521" xr:uid="{ED4A23D2-7AC6-4E5C-BCDE-43EA70EEDE71}"/>
    <cellStyle name="Entrée 2 4 2" xfId="1113" xr:uid="{882FB5FF-9ED8-4A68-86C7-6436B1F1F1EA}"/>
    <cellStyle name="Entrée 2 5" xfId="1044" xr:uid="{9A08A730-703F-4E1C-826D-AE769CB1BEEA}"/>
    <cellStyle name="Entrée 3" xfId="80" xr:uid="{8073A8E9-966F-4D3A-A9E8-82F5A342D7CD}"/>
    <cellStyle name="Entrée 3 2" xfId="547" xr:uid="{0877E5FE-BF16-4B64-8F1B-8F50ACC10725}"/>
    <cellStyle name="Entrée 3 2 2" xfId="1139" xr:uid="{7A50F349-582A-40BD-A6A3-2A92F3F33F76}"/>
    <cellStyle name="Entrée 3 3" xfId="525" xr:uid="{AB43332B-BB98-4F93-8288-A970A9F324EE}"/>
    <cellStyle name="Entrée 3 3 2" xfId="1117" xr:uid="{5553C0E9-3A04-40A8-B701-4ED8D65B1CA5}"/>
    <cellStyle name="Entrée 3 4" xfId="520" xr:uid="{D43A7EAE-EED7-41D6-9A1F-E221ED886ABD}"/>
    <cellStyle name="Entrée 3 4 2" xfId="1112" xr:uid="{9FD27307-8E33-4A6A-ACC9-CBE578C3ED7A}"/>
    <cellStyle name="Entrée 3 5" xfId="1049" xr:uid="{1F23A9E5-5FEF-4F78-8F6D-81FCA3904F4E}"/>
    <cellStyle name="Entrée 4" xfId="122" xr:uid="{867D5C5E-2173-465D-AFD9-442D5DF7AA21}"/>
    <cellStyle name="Entrée 4 2" xfId="548" xr:uid="{244EF95B-848C-4074-9AFE-2103091FE90F}"/>
    <cellStyle name="Entrée 4 2 2" xfId="1140" xr:uid="{8F61F487-8AC8-4400-9AC0-7EF2AB6F6EE5}"/>
    <cellStyle name="Entrée 4 3" xfId="524" xr:uid="{9FC9BDDA-9CD0-40D7-BB6F-93DEE974B98E}"/>
    <cellStyle name="Entrée 4 3 2" xfId="1116" xr:uid="{7A46CF6D-C946-4F95-AE1F-0785EEB2D037}"/>
    <cellStyle name="Entrée 4 4" xfId="519" xr:uid="{1B4A8534-589F-4ECF-988C-2D32ADB40B78}"/>
    <cellStyle name="Entrée 4 4 2" xfId="1111" xr:uid="{F9E968F0-127D-4A9F-8A3C-9FC0C6D66DBA}"/>
    <cellStyle name="Entrée 4 5" xfId="1054" xr:uid="{344B9FB4-D5E4-4A8D-BBBF-D8269E4967FF}"/>
    <cellStyle name="Entrée 5" xfId="163" xr:uid="{937AF28C-0BD0-45CC-9802-13161E24C396}"/>
    <cellStyle name="Entrée 5 2" xfId="549" xr:uid="{DD80B977-0496-4489-A03E-6B967446F08A}"/>
    <cellStyle name="Entrée 5 2 2" xfId="1141" xr:uid="{7AADE29F-B0C9-493D-A26C-2B4670F49C86}"/>
    <cellStyle name="Entrée 5 3" xfId="523" xr:uid="{ED1BC857-67C5-4EFC-B2ED-B2633B290CCB}"/>
    <cellStyle name="Entrée 5 3 2" xfId="1115" xr:uid="{1853D059-AE34-422D-9900-EA5289B889F7}"/>
    <cellStyle name="Entrée 5 4" xfId="518" xr:uid="{B000E099-20ED-4E15-9D9A-0C8EAC876A1B}"/>
    <cellStyle name="Entrée 5 4 2" xfId="1110" xr:uid="{6F422C5F-827C-4970-AB71-A04F5503322F}"/>
    <cellStyle name="Entrée 5 5" xfId="1059" xr:uid="{A2457C72-92D5-4DF7-AE85-01AB8012AF90}"/>
    <cellStyle name="Entrée 6" xfId="204" xr:uid="{06832019-5FCC-4173-B05E-D3363B89A534}"/>
    <cellStyle name="Entrée 6 2" xfId="578" xr:uid="{87D8CFEA-2784-4068-BD93-73E18C8B4ED2}"/>
    <cellStyle name="Entrée 6 2 2" xfId="1168" xr:uid="{1422F1ED-29FC-419A-AB04-76AD43D127BC}"/>
    <cellStyle name="Entrée 6 3" xfId="1064" xr:uid="{8F8671E1-AFC7-43EC-BF21-C33676CED634}"/>
    <cellStyle name="Entrée 7" xfId="246" xr:uid="{6A9B2853-B86D-49C6-B1CC-4BD198D2DA31}"/>
    <cellStyle name="Entrée 7 2" xfId="583" xr:uid="{4C885CC5-8A21-4EFE-AB99-93D4346E5E3C}"/>
    <cellStyle name="Entrée 7 2 2" xfId="1173" xr:uid="{FED408F4-F73D-4DA8-B89E-1D8CA7247EA3}"/>
    <cellStyle name="Entrée 7 3" xfId="1069" xr:uid="{36CE20DE-73F8-446F-B40B-A603BE4F0A6A}"/>
    <cellStyle name="Entrée 8" xfId="287" xr:uid="{B1887400-106C-4648-A4B6-23724B4D4E73}"/>
    <cellStyle name="Entrée 8 2" xfId="588" xr:uid="{32F014A4-A62B-48E2-90F0-929FB63A6AC2}"/>
    <cellStyle name="Entrée 8 2 2" xfId="1178" xr:uid="{C74BA08F-4154-44C0-9B90-4AE60E9AA253}"/>
    <cellStyle name="Entrée 8 3" xfId="1074" xr:uid="{78D11E62-B042-4230-AA91-4A4312F569DE}"/>
    <cellStyle name="Entrée 9" xfId="329" xr:uid="{B2694F43-EB96-4DC1-BCB6-016D26800023}"/>
    <cellStyle name="Entrée 9 2" xfId="593" xr:uid="{0FA8356F-271C-4C09-BC42-389EBA2E8503}"/>
    <cellStyle name="Entrée 9 2 2" xfId="1183" xr:uid="{95872712-9C8B-4199-B31F-52B7E231DFF5}"/>
    <cellStyle name="Entrée 9 3" xfId="1079" xr:uid="{D38B4692-1CAF-4E66-A939-E4FF2B0F3437}"/>
    <cellStyle name="Euro" xfId="2" xr:uid="{96319B25-38B4-45C3-9AA4-17436DF6F6FF}"/>
    <cellStyle name="Euro 10" xfId="473" xr:uid="{F8913DEC-166F-424B-AAE9-553144BCD295}"/>
    <cellStyle name="Euro 10 2" xfId="957" xr:uid="{ECA6B373-B538-485E-BD5D-4643D61CAF81}"/>
    <cellStyle name="Euro 11" xfId="474" xr:uid="{CBAA22CB-092C-4AAD-BBAC-B0EDF388A060}"/>
    <cellStyle name="Euro 12" xfId="475" xr:uid="{8A30BE5D-DB7D-45E8-B738-BC11ABE275D6}"/>
    <cellStyle name="Euro 13" xfId="476" xr:uid="{69386E19-98E1-463B-BD56-871737832371}"/>
    <cellStyle name="Euro 14" xfId="477" xr:uid="{75BC0446-8005-41EC-9FF8-E35F455BA123}"/>
    <cellStyle name="Euro 15" xfId="478" xr:uid="{85E765B6-F924-4DDE-BA20-5A63E2D20531}"/>
    <cellStyle name="Euro 16" xfId="551" xr:uid="{CB704EC4-9310-4FD1-87C9-BFA9CEFC3CBF}"/>
    <cellStyle name="Euro 2" xfId="479" xr:uid="{139F3363-DBA6-4B8A-9BA3-95CD120AAB5F}"/>
    <cellStyle name="Euro 2 10" xfId="613" xr:uid="{BE896E17-21F1-49C2-A1C0-47EE2FB3E79C}"/>
    <cellStyle name="Euro 2 2" xfId="632" xr:uid="{09577577-5177-45BE-8F1D-36DA02AAD608}"/>
    <cellStyle name="Euro 2 2 2" xfId="1000" xr:uid="{527C8B62-AB9A-4F42-BE13-227CCF5669AC}"/>
    <cellStyle name="Euro 2 2 2 2" xfId="1264" xr:uid="{F2D5C280-905F-446E-81D2-CAA09B316C62}"/>
    <cellStyle name="Euro 2 2 3" xfId="1026" xr:uid="{5D8276EA-AB10-4D7D-9D8B-176DE6C27AB7}"/>
    <cellStyle name="Euro 2 2 3 2" xfId="1273" xr:uid="{597901BF-0D8D-4318-9B54-7FE9DC968176}"/>
    <cellStyle name="Euro 2 3" xfId="678" xr:uid="{EF8CA1E2-E148-48D6-BFBB-408A78C43766}"/>
    <cellStyle name="Euro 2 3 2" xfId="1001" xr:uid="{48725EC8-8A73-4E02-B174-EA8603FBC75D}"/>
    <cellStyle name="Euro 2 3 2 2" xfId="1265" xr:uid="{3FC0B87B-F6B5-4B7E-A1EC-B8400F097E0B}"/>
    <cellStyle name="Euro 2 3 3" xfId="1027" xr:uid="{27D2E24C-5AE3-43FB-B4C3-493B1E21E79C}"/>
    <cellStyle name="Euro 2 3 3 2" xfId="1274" xr:uid="{94441B88-2D5D-4DBD-8425-BC140A1DED7D}"/>
    <cellStyle name="Euro 2 4" xfId="693" xr:uid="{DC422C7C-67D3-4653-808C-6664CE45FFD0}"/>
    <cellStyle name="Euro 2 5" xfId="931" xr:uid="{512A98DF-492D-4E1E-ABBD-687F828B6B7F}"/>
    <cellStyle name="Euro 2 6" xfId="961" xr:uid="{AD079485-CFE9-4942-81D3-D57AB05BD326}"/>
    <cellStyle name="Euro 2 7" xfId="986" xr:uid="{E507FA14-34D8-41DC-BF86-43309860249F}"/>
    <cellStyle name="Euro 2 8" xfId="999" xr:uid="{2FA36CC9-1FF9-48E6-A2AA-26975AFD4EAA}"/>
    <cellStyle name="Euro 2 8 2" xfId="1263" xr:uid="{D4AFBACC-CF46-4586-95AB-F9203AD96CA4}"/>
    <cellStyle name="Euro 2 9" xfId="1025" xr:uid="{F0C51FE4-0E4F-48BD-AAE7-847D8489B0E1}"/>
    <cellStyle name="Euro 2 9 2" xfId="1272" xr:uid="{652FE0D7-3BC0-4995-9D52-6ED639C991A2}"/>
    <cellStyle name="Euro 3" xfId="480" xr:uid="{25DCFD93-72B9-4CA2-8695-F8B1640A5033}"/>
    <cellStyle name="Euro 3 2" xfId="1002" xr:uid="{772E56AD-7233-491C-B281-55C8B96F32C0}"/>
    <cellStyle name="Euro 3 2 2" xfId="1266" xr:uid="{F2375687-5455-42D4-8D35-8F7CAB09A1DB}"/>
    <cellStyle name="Euro 3 3" xfId="1028" xr:uid="{64473552-E1B6-4B2A-B858-8261B99ABF3A}"/>
    <cellStyle name="Euro 3 3 2" xfId="1275" xr:uid="{DBD9961C-008D-405E-98C4-576D1E41B184}"/>
    <cellStyle name="Euro 4" xfId="481" xr:uid="{85B99779-8BA2-479E-97FA-712B4E66ECDC}"/>
    <cellStyle name="Euro 4 2" xfId="1003" xr:uid="{65FEF5E0-5ABC-46C0-BBA7-25664D15FA98}"/>
    <cellStyle name="Euro 4 2 2" xfId="1267" xr:uid="{63034B21-B1D8-4265-895F-A21D70880EA4}"/>
    <cellStyle name="Euro 4 3" xfId="1029" xr:uid="{17F31D41-0571-4634-840F-04A5FBE84171}"/>
    <cellStyle name="Euro 4 3 2" xfId="1276" xr:uid="{97061997-FF04-4BC2-B8EC-8F63CC9EFCBC}"/>
    <cellStyle name="Euro 5" xfId="482" xr:uid="{147AC0E9-E94C-449B-81A4-BEDEE45766A2}"/>
    <cellStyle name="Euro 5 2" xfId="998" xr:uid="{34D55663-6F61-49AF-B1DE-2E881608D1A9}"/>
    <cellStyle name="Euro 5 2 2" xfId="1262" xr:uid="{4F35CB53-07EB-4066-AADE-34780930E00A}"/>
    <cellStyle name="Euro 5 3" xfId="1024" xr:uid="{69419465-D9BE-470F-BDB5-77B992A671F4}"/>
    <cellStyle name="Euro 5 3 2" xfId="1271" xr:uid="{DB1D7D03-3512-403D-9BDC-FB98B65AAAB2}"/>
    <cellStyle name="Euro 6" xfId="483" xr:uid="{136A0A5F-EB72-432A-837B-A7D5468AEA19}"/>
    <cellStyle name="Euro 6 2" xfId="633" xr:uid="{8B1302CB-1B4E-4845-BAF2-ADB88A08BFB2}"/>
    <cellStyle name="Euro 7" xfId="484" xr:uid="{12AFB09B-FE18-4B86-83AC-CEDE9D809A78}"/>
    <cellStyle name="Euro 7 2" xfId="704" xr:uid="{25983EA0-0775-4CAE-B623-37BDFCAE4628}"/>
    <cellStyle name="Euro 8" xfId="485" xr:uid="{FF39FC4F-1811-4A61-92E8-66C9C73871EE}"/>
    <cellStyle name="Euro 8 2" xfId="706" xr:uid="{291FEAD8-E35C-4964-8F4F-00B81136533D}"/>
    <cellStyle name="Euro 9" xfId="486" xr:uid="{314CBEED-C523-4CD4-B409-736AF8AFACB2}"/>
    <cellStyle name="Euro 9 2" xfId="945" xr:uid="{07766F77-F7E4-487D-9D9A-B9E34F6E4888}"/>
    <cellStyle name="Excel Built-in Currency" xfId="614" xr:uid="{5449356D-3DEA-442B-A5CE-2A1C4AF116C4}"/>
    <cellStyle name="Heading" xfId="615" xr:uid="{8B2B7B9C-6EFA-4F28-850C-792339052622}"/>
    <cellStyle name="Heading1" xfId="616" xr:uid="{0C9075AD-28B7-4B79-AE6E-E032257F9E11}"/>
    <cellStyle name="Insatisfaisant 10" xfId="373" xr:uid="{3A4B026C-E0A5-484C-BB59-4594D7812253}"/>
    <cellStyle name="Insatisfaisant 11" xfId="414" xr:uid="{BF8EEF68-EE38-4E21-9D78-C36209FA5F9B}"/>
    <cellStyle name="Insatisfaisant 12" xfId="456" xr:uid="{8B2B802B-C512-49DC-B447-D1CEF8AB042D}"/>
    <cellStyle name="Insatisfaisant 13" xfId="748" xr:uid="{5EED1C7C-0495-4AB3-857D-FD7B4CBF5D2B}"/>
    <cellStyle name="Insatisfaisant 14" xfId="789" xr:uid="{79871D5A-54DB-4946-BEC3-ADCD9EB34930}"/>
    <cellStyle name="Insatisfaisant 15" xfId="832" xr:uid="{89E8E589-EAA5-4315-99EC-7D2F84D9913A}"/>
    <cellStyle name="Insatisfaisant 16" xfId="872" xr:uid="{65079859-AF92-493A-8FB1-4692BEE7C8A2}"/>
    <cellStyle name="Insatisfaisant 17" xfId="914" xr:uid="{54B33864-47B8-492D-A8C4-720A24AD72C5}"/>
    <cellStyle name="Insatisfaisant 2" xfId="40" xr:uid="{0BF09972-DAE6-4B88-A2D4-1EA7ED3CE48D}"/>
    <cellStyle name="Insatisfaisant 3" xfId="82" xr:uid="{25EC7F61-022A-414D-AFE5-A0B97C388E1C}"/>
    <cellStyle name="Insatisfaisant 4" xfId="124" xr:uid="{C09C8891-A12D-4990-8127-EC52EA91953B}"/>
    <cellStyle name="Insatisfaisant 5" xfId="165" xr:uid="{1DEA361F-6983-416E-A043-8AE56B5C8F9F}"/>
    <cellStyle name="Insatisfaisant 6" xfId="206" xr:uid="{2E04D733-23E3-41E0-944F-8A70D2B0171B}"/>
    <cellStyle name="Insatisfaisant 7" xfId="248" xr:uid="{7966A450-11D5-4A95-9BED-171E0BBEBC84}"/>
    <cellStyle name="Insatisfaisant 8" xfId="289" xr:uid="{3695F4E2-3C57-4264-9FB9-1917EAF107BD}"/>
    <cellStyle name="Insatisfaisant 9" xfId="331" xr:uid="{C0160AE8-AD42-4BF8-A429-36364D914748}"/>
    <cellStyle name="Lien hypertexte 2" xfId="1004" xr:uid="{9854BFD1-12EC-43C6-A227-82FD6A42D726}"/>
    <cellStyle name="Lien hypertexte 2 2" xfId="1005" xr:uid="{AD2F24F6-7A30-4DE1-9FC4-B4480AD222BD}"/>
    <cellStyle name="Milliers" xfId="1286" builtinId="3"/>
    <cellStyle name="Milliers 2" xfId="1" xr:uid="{2590D33F-A5AC-479A-9531-81C38D6F63ED}"/>
    <cellStyle name="Milliers 2 10" xfId="968" xr:uid="{3DE48961-7EDD-4459-8609-06B821ED792D}"/>
    <cellStyle name="Milliers 2 2" xfId="5" xr:uid="{79F53120-A041-4F80-83B8-16347DC68899}"/>
    <cellStyle name="Milliers 2 3" xfId="617" xr:uid="{67D33986-FEB8-4AD2-8877-4975CCDE7AF7}"/>
    <cellStyle name="Milliers 2 3 2" xfId="641" xr:uid="{A616ADF4-A9D3-4523-B971-917855D503DA}"/>
    <cellStyle name="Milliers 2 3 3" xfId="686" xr:uid="{F1A6EFD4-73E0-44AF-BAB9-89F0376FFC5A}"/>
    <cellStyle name="Milliers 2 3 4" xfId="688" xr:uid="{DB29328A-74B1-4E89-BB98-66983CA9124F}"/>
    <cellStyle name="Milliers 2 3 5" xfId="943" xr:uid="{8B16E624-79D0-43BB-8F5F-379F4643F56E}"/>
    <cellStyle name="Milliers 2 3 6" xfId="971" xr:uid="{A95D2F8A-8A74-43BD-96AD-194580FB903B}"/>
    <cellStyle name="Milliers 2 3 7" xfId="962" xr:uid="{94AFE1D4-9EEF-4C53-B36A-3F698A36C790}"/>
    <cellStyle name="Milliers 2 4" xfId="649" xr:uid="{F0E3F11E-9F4B-4A35-8790-6F629BE9F579}"/>
    <cellStyle name="Milliers 2 5" xfId="659" xr:uid="{F34B4C6B-36A2-4EA9-9DE8-DADBB2F3F747}"/>
    <cellStyle name="Milliers 2 6" xfId="667" xr:uid="{466D25C8-1093-4874-86CF-BB7B7A423C73}"/>
    <cellStyle name="Milliers 2 7" xfId="710" xr:uid="{55FC324E-F85A-46AA-827A-982E71F8EA64}"/>
    <cellStyle name="Milliers 2 8" xfId="692" xr:uid="{A7E85F26-372A-402E-A105-E3DA879D403D}"/>
    <cellStyle name="Milliers 2 9" xfId="947" xr:uid="{BD91F529-35C2-4C27-87D4-E561620DA6AA}"/>
    <cellStyle name="Milliers 3" xfId="471" xr:uid="{2BE4C36F-84D1-41A7-93E1-4DD19FFC9E0A}"/>
    <cellStyle name="Milliers 3 10" xfId="948" xr:uid="{804EF063-2B23-4445-9E34-A18ABF81198D}"/>
    <cellStyle name="Milliers 3 11" xfId="955" xr:uid="{944604AB-B54B-4521-9672-2A310B3A7F71}"/>
    <cellStyle name="Milliers 3 12" xfId="946" xr:uid="{E7F131AA-F84C-4AF9-865F-332A1E628793}"/>
    <cellStyle name="Milliers 3 13" xfId="994" xr:uid="{20A2B063-0926-427B-B05A-9392A2A71777}"/>
    <cellStyle name="Milliers 3 14" xfId="1020" xr:uid="{A2F36FB4-E30B-4439-9564-00EC094A4177}"/>
    <cellStyle name="Milliers 3 2" xfId="618" xr:uid="{0BCB9C32-02FA-4BC3-8CB3-96D443D90FF7}"/>
    <cellStyle name="Milliers 3 2 2" xfId="631" xr:uid="{BAF49719-5252-418B-9054-62D0A7D919C5}"/>
    <cellStyle name="Milliers 3 2 3" xfId="677" xr:uid="{BC07D4C4-F2F3-47C8-80FD-90BC33884433}"/>
    <cellStyle name="Milliers 3 2 4" xfId="697" xr:uid="{33EA8FA4-3F53-414E-BBF0-1AE973C41444}"/>
    <cellStyle name="Milliers 3 2 5" xfId="942" xr:uid="{8A128867-45B8-4E09-A008-C82AB38ECAF8}"/>
    <cellStyle name="Milliers 3 2 6" xfId="960" xr:uid="{1E9CDEF1-2FAF-4C80-8ED1-D4D34C55621A}"/>
    <cellStyle name="Milliers 3 2 7" xfId="974" xr:uid="{EC69ACAA-F4DB-4BA1-A6BB-68E9665EEC19}"/>
    <cellStyle name="Milliers 3 3" xfId="640" xr:uid="{A1465470-44D0-464F-9D95-ED0F5CE73376}"/>
    <cellStyle name="Milliers 3 4" xfId="648" xr:uid="{5AACF612-B1AB-4992-BDEF-E9507CC9A13B}"/>
    <cellStyle name="Milliers 3 5" xfId="658" xr:uid="{67792E46-2C75-4BCE-8966-A720D5C9E9F0}"/>
    <cellStyle name="Milliers 3 6" xfId="668" xr:uid="{3D76A498-8ECA-42BF-8757-8F1235EB5E82}"/>
    <cellStyle name="Milliers 3 7" xfId="696" xr:uid="{FF70286B-2577-48F6-997F-4BFD99D72E4E}"/>
    <cellStyle name="Milliers 3 8" xfId="714" xr:uid="{B7A6F5ED-DE34-45D3-A037-BAC8397357C7}"/>
    <cellStyle name="Milliers 3 9" xfId="705" xr:uid="{5C898D54-1D0E-454E-B2C1-CEF77D74F498}"/>
    <cellStyle name="Milliers 4" xfId="550" xr:uid="{DD0D8F10-6A37-4432-91D6-7FE08DDEA875}"/>
    <cellStyle name="Monétaire 2" xfId="8" xr:uid="{57CEAEDF-6FDF-4B93-B98B-332E5CA80D72}"/>
    <cellStyle name="Monétaire 2 10" xfId="929" xr:uid="{8080AECA-CFFD-4103-B33F-92148F3BF3BA}"/>
    <cellStyle name="Monétaire 2 11" xfId="949" xr:uid="{3C0229EF-984A-42FC-A88C-C445CF27255C}"/>
    <cellStyle name="Monétaire 2 12" xfId="985" xr:uid="{1D1167FE-CB45-4F84-8CC4-F22C190CBDF2}"/>
    <cellStyle name="Monétaire 2 13" xfId="992" xr:uid="{5F20FC1D-7BA5-43EC-BE5E-76C33D99B753}"/>
    <cellStyle name="Monétaire 2 13 2" xfId="1259" xr:uid="{B11230A6-FE11-4CEF-AAF2-6BA97D54F924}"/>
    <cellStyle name="Monétaire 2 14" xfId="995" xr:uid="{0E1865DA-779C-4481-88F9-9840405C4436}"/>
    <cellStyle name="Monétaire 2 14 2" xfId="1260" xr:uid="{46A794B5-63D9-48FD-B106-7819F666AF0C}"/>
    <cellStyle name="Monétaire 2 15" xfId="1021" xr:uid="{A4C979A7-862E-4DCC-9798-118D6C3423E4}"/>
    <cellStyle name="Monétaire 2 15 2" xfId="1269" xr:uid="{876ECCCF-F974-4C86-8F43-07916A7E5591}"/>
    <cellStyle name="Monétaire 2 16" xfId="571" xr:uid="{EC0F0733-BC97-47A6-A18D-56780D082C3C}"/>
    <cellStyle name="Monétaire 2 16 2" xfId="1161" xr:uid="{9E6AFC86-851D-44CE-B2D1-78BF6448B375}"/>
    <cellStyle name="Monétaire 2 17" xfId="1041" xr:uid="{6FE59F13-A9BA-41BB-AF59-221B1A4A8D7A}"/>
    <cellStyle name="Monétaire 2 18" xfId="1282" xr:uid="{D257F431-A62B-4A0E-B93A-A0235580F919}"/>
    <cellStyle name="Monétaire 2 2" xfId="7" xr:uid="{27A98F22-0B12-4161-9C35-237B59A29FE3}"/>
    <cellStyle name="Monétaire 2 2 10" xfId="979" xr:uid="{820ABA1C-9D4D-42BF-B201-347966E0C2B1}"/>
    <cellStyle name="Monétaire 2 2 11" xfId="1008" xr:uid="{ED4B1AFA-CC23-433D-8E1E-AF4B7379CAC4}"/>
    <cellStyle name="Monétaire 2 2 12" xfId="1032" xr:uid="{5BE44F08-118B-41B2-9D64-8BA2275E2A48}"/>
    <cellStyle name="Monétaire 2 2 13" xfId="570" xr:uid="{8CA990B1-D1D8-468E-83AF-8B36A79BFA83}"/>
    <cellStyle name="Monétaire 2 2 13 2" xfId="1160" xr:uid="{2BD7BBD6-702E-4A09-BB48-8D90B37A0960}"/>
    <cellStyle name="Monétaire 2 2 14" xfId="1040" xr:uid="{C8FE4D10-0D16-432A-8DF4-19F055E2F6A0}"/>
    <cellStyle name="Monétaire 2 2 15" xfId="1284" xr:uid="{CD5B51CB-B2C3-443F-96BB-6D9ACE1711CB}"/>
    <cellStyle name="Monétaire 2 2 2" xfId="553" xr:uid="{D6EE8DD9-EF45-4346-A751-AF13D303DE7F}"/>
    <cellStyle name="Monétaire 2 2 2 2" xfId="638" xr:uid="{67272E71-8532-4558-B68A-EAB1AE6AB200}"/>
    <cellStyle name="Monétaire 2 2 2 2 2" xfId="1204" xr:uid="{8C620CB2-F258-4E7D-942E-A36E96C132BB}"/>
    <cellStyle name="Monétaire 2 2 2 3" xfId="683" xr:uid="{6E87149D-45C0-4F8B-ACD9-FFEFD617CD90}"/>
    <cellStyle name="Monétaire 2 2 2 3 2" xfId="1217" xr:uid="{36B52A77-2008-4706-B9A4-7750B6A1BB59}"/>
    <cellStyle name="Monétaire 2 2 2 4" xfId="940" xr:uid="{DECF5F1C-54E0-4FF4-AC7C-E117CE54E2BB}"/>
    <cellStyle name="Monétaire 2 2 2 4 2" xfId="1250" xr:uid="{FB242F06-A7F8-407C-B18E-5D2EB054BE4C}"/>
    <cellStyle name="Monétaire 2 2 2 5" xfId="932" xr:uid="{5FEF3DE6-CC28-4AFE-A721-22845BAE4550}"/>
    <cellStyle name="Monétaire 2 2 2 5 2" xfId="1246" xr:uid="{D01BEFDA-D2BD-436E-8468-9F7D39541464}"/>
    <cellStyle name="Monétaire 2 2 2 6" xfId="967" xr:uid="{070D836E-2EF1-4C59-B945-DBDC4D6813DB}"/>
    <cellStyle name="Monétaire 2 2 2 6 2" xfId="1253" xr:uid="{E53485F3-8A27-4D68-9C9B-F0CC464C9F78}"/>
    <cellStyle name="Monétaire 2 2 2 7" xfId="984" xr:uid="{6108DE63-5817-4799-8518-3210C4AF8F6D}"/>
    <cellStyle name="Monétaire 2 2 2 7 2" xfId="1256" xr:uid="{1C0E8B90-2827-4A18-AC34-3B2A6D04FE1E}"/>
    <cellStyle name="Monétaire 2 2 2 8" xfId="620" xr:uid="{45ED5D79-5511-4268-B21D-CE9452285CCB}"/>
    <cellStyle name="Monétaire 2 2 2 9" xfId="1143" xr:uid="{CDB54975-1ECC-4EAD-84D7-CD7D0FD97542}"/>
    <cellStyle name="Monétaire 2 2 3" xfId="646" xr:uid="{D0F59C57-4B94-43B5-AE8E-D92DA1320299}"/>
    <cellStyle name="Monétaire 2 2 3 2" xfId="1207" xr:uid="{4CA9F1AD-FABB-4599-B306-67EDDEC2B7D2}"/>
    <cellStyle name="Monétaire 2 2 4" xfId="654" xr:uid="{D1996C2C-B9D9-4C60-9763-58C431CD1B44}"/>
    <cellStyle name="Monétaire 2 2 4 2" xfId="1210" xr:uid="{0E621663-B092-437F-86BF-65F0CC72A1F9}"/>
    <cellStyle name="Monétaire 2 2 5" xfId="664" xr:uid="{F59B5797-DD29-4749-AAEE-207115284BDB}"/>
    <cellStyle name="Monétaire 2 2 5 2" xfId="1214" xr:uid="{FC5510B1-5E89-4B28-90CF-594DFE94CA4C}"/>
    <cellStyle name="Monétaire 2 2 6" xfId="670" xr:uid="{8057099A-B5BB-402F-957C-C88ED6B073A6}"/>
    <cellStyle name="Monétaire 2 2 7" xfId="703" xr:uid="{37B25420-69F3-481F-912D-DD469D8BCCB7}"/>
    <cellStyle name="Monétaire 2 2 8" xfId="685" xr:uid="{96B19B5B-79A7-4D9F-9767-AB6B37824A50}"/>
    <cellStyle name="Monétaire 2 2 9" xfId="950" xr:uid="{E9C4E0C3-1801-45CD-BC32-04DDAAFAC179}"/>
    <cellStyle name="Monétaire 2 3" xfId="552" xr:uid="{FADE4674-7494-4588-AD1A-08E91123BF87}"/>
    <cellStyle name="Monétaire 2 3 10" xfId="619" xr:uid="{C8E4584F-9FED-4E5E-9EF7-8B439819CFDA}"/>
    <cellStyle name="Monétaire 2 3 11" xfId="1142" xr:uid="{D0E7FBF2-00A3-42DB-B65C-42ECFD37745B}"/>
    <cellStyle name="Monétaire 2 3 2" xfId="635" xr:uid="{58E11158-528A-428E-8F20-642618241818}"/>
    <cellStyle name="Monétaire 2 3 2 2" xfId="1202" xr:uid="{B0605BDB-8AF1-4D1C-9EED-02B702065F21}"/>
    <cellStyle name="Monétaire 2 3 3" xfId="680" xr:uid="{58E5AD24-2887-45F7-AA45-6BA761B5C79A}"/>
    <cellStyle name="Monétaire 2 3 3 2" xfId="1215" xr:uid="{B7F58157-04C1-4194-8D8A-B068A3870A31}"/>
    <cellStyle name="Monétaire 2 3 4" xfId="718" xr:uid="{9F843791-1F15-4794-90C7-FFD0DDCCA231}"/>
    <cellStyle name="Monétaire 2 3 4 2" xfId="1220" xr:uid="{639393EF-F90E-46ED-9360-2963CDFC3712}"/>
    <cellStyle name="Monétaire 2 3 5" xfId="690" xr:uid="{C21C7698-C43C-4149-B91F-2FBB64DCCF7E}"/>
    <cellStyle name="Monétaire 2 3 5 2" xfId="1219" xr:uid="{4C705AE2-0283-4616-99FE-3A95F679026A}"/>
    <cellStyle name="Monétaire 2 3 6" xfId="964" xr:uid="{8F833F6B-8342-4098-AFCA-0C359CD00739}"/>
    <cellStyle name="Monétaire 2 3 6 2" xfId="1251" xr:uid="{89AB4FEA-D8BF-4CB4-BC3E-AD1634E5B801}"/>
    <cellStyle name="Monétaire 2 3 7" xfId="989" xr:uid="{6317BC02-1BF8-4DAA-9DF2-12A314DCEBD3}"/>
    <cellStyle name="Monétaire 2 3 7 2" xfId="1257" xr:uid="{91402F41-D2E2-448A-8014-81905233E2B1}"/>
    <cellStyle name="Monétaire 2 3 8" xfId="1007" xr:uid="{B4132FE0-91DA-4182-9258-31713A9C3F63}"/>
    <cellStyle name="Monétaire 2 3 9" xfId="1031" xr:uid="{CEDDF15B-FE49-4F55-9023-0D35C649D1C8}"/>
    <cellStyle name="Monétaire 2 4" xfId="643" xr:uid="{A621F3A9-AF25-4932-B21D-3074B79FD0E2}"/>
    <cellStyle name="Monétaire 2 4 2" xfId="1205" xr:uid="{4151EE0D-E538-47DF-B095-38912325A087}"/>
    <cellStyle name="Monétaire 2 5" xfId="651" xr:uid="{1ABBAACA-329A-45C7-9689-6D403CA51386}"/>
    <cellStyle name="Monétaire 2 5 2" xfId="1208" xr:uid="{476E11AD-EBB9-432D-93E7-8C3A4BAA1A4C}"/>
    <cellStyle name="Monétaire 2 6" xfId="661" xr:uid="{D8AE862C-9E97-41D3-80FB-BFD6F335AAA5}"/>
    <cellStyle name="Monétaire 2 6 2" xfId="1212" xr:uid="{FC1BC98A-BF65-432D-AAF2-486B49BD73BC}"/>
    <cellStyle name="Monétaire 2 7" xfId="669" xr:uid="{6A7844CC-C707-4B70-BE16-61C0771A2F38}"/>
    <cellStyle name="Monétaire 2 8" xfId="694" xr:uid="{4957CDD4-A00D-43C3-B7B5-17F1A06F0B2A}"/>
    <cellStyle name="Monétaire 2 9" xfId="938" xr:uid="{FE3B267D-8E59-4FB8-BFF3-934032258041}"/>
    <cellStyle name="Monétaire 2 9 2" xfId="1249" xr:uid="{53E049D0-1AE9-4A41-8FD6-C401F0D8AD49}"/>
    <cellStyle name="Monétaire 3" xfId="470" xr:uid="{7531AAF2-47EC-45B7-9F7E-DC6B3CE735EA}"/>
    <cellStyle name="Monétaire 3 10" xfId="951" xr:uid="{6778053E-FCB8-4ADC-8BC7-0D1B6B963212}"/>
    <cellStyle name="Monétaire 3 11" xfId="972" xr:uid="{DAB83E63-A60A-4D81-BD6E-129EA53BB327}"/>
    <cellStyle name="Monétaire 3 12" xfId="990" xr:uid="{5339448F-6A52-45AA-8BD7-5996FB934444}"/>
    <cellStyle name="Monétaire 3 12 2" xfId="1258" xr:uid="{CC9FB403-E3B8-4DEC-94C0-33B13F4087F9}"/>
    <cellStyle name="Monétaire 3 13" xfId="996" xr:uid="{8A4A2540-0FD5-49C6-8465-D23A0B58DEF6}"/>
    <cellStyle name="Monétaire 3 13 2" xfId="1261" xr:uid="{94E2E41B-F4A4-4CF2-9BE6-0891D4109C64}"/>
    <cellStyle name="Monétaire 3 14" xfId="1022" xr:uid="{FA702FE8-CAFE-463D-AAB9-0BE921699F34}"/>
    <cellStyle name="Monétaire 3 14 2" xfId="1270" xr:uid="{300C9555-852B-4AF7-A6AA-7C62CD8519BF}"/>
    <cellStyle name="Monétaire 3 15" xfId="611" xr:uid="{447DE77B-9A60-4FE4-A5DC-C55A6DAD9B5F}"/>
    <cellStyle name="Monétaire 3 15 2" xfId="1201" xr:uid="{A0949ACE-ADB0-427E-8B78-583A781F079A}"/>
    <cellStyle name="Monétaire 3 16" xfId="1097" xr:uid="{381342C0-C874-45EF-B747-202AAAC0224C}"/>
    <cellStyle name="Monétaire 3 17" xfId="1285" xr:uid="{96D76B0D-AE81-4681-85D7-90B335B636D5}"/>
    <cellStyle name="Monétaire 3 2" xfId="621" xr:uid="{4046E74C-05D5-4EDF-A061-69D3DF2B3F11}"/>
    <cellStyle name="Monétaire 3 2 2" xfId="636" xr:uid="{463603E4-9985-483F-8E95-28FB78E115B6}"/>
    <cellStyle name="Monétaire 3 2 2 2" xfId="1203" xr:uid="{32A49BC8-30B6-4FAA-9F3B-FADC64DFE937}"/>
    <cellStyle name="Monétaire 3 2 3" xfId="681" xr:uid="{9878B3D5-4A1E-4195-B3F7-50590AC8D27B}"/>
    <cellStyle name="Monétaire 3 2 3 2" xfId="1216" xr:uid="{92F1E21E-5AFF-48A0-951F-F4814724E7AA}"/>
    <cellStyle name="Monétaire 3 2 4" xfId="934" xr:uid="{8DE96ACB-91A1-44E7-9BAC-60328E7D4B40}"/>
    <cellStyle name="Monétaire 3 2 4 2" xfId="1247" xr:uid="{51260306-46D9-4C00-8D58-35BFE04C2E59}"/>
    <cellStyle name="Monétaire 3 2 5" xfId="937" xr:uid="{4B7F1DF5-25EC-4F50-860C-2873BE983CB8}"/>
    <cellStyle name="Monétaire 3 2 5 2" xfId="1248" xr:uid="{2E18E6DA-0730-4B54-B336-EDA6DA917B10}"/>
    <cellStyle name="Monétaire 3 2 6" xfId="965" xr:uid="{C0B20AB9-9C51-4405-BF13-780B2C2F3E59}"/>
    <cellStyle name="Monétaire 3 2 6 2" xfId="1252" xr:uid="{0C221746-5BDB-4AD2-9F68-554470DCBBB0}"/>
    <cellStyle name="Monétaire 3 2 7" xfId="981" xr:uid="{B49CD963-A1AA-406D-A12F-6737887C455F}"/>
    <cellStyle name="Monétaire 3 2 7 2" xfId="1254" xr:uid="{CD86DA0B-D1B1-4064-845F-5EBAA706340A}"/>
    <cellStyle name="Monétaire 3 3" xfId="644" xr:uid="{A1024EDF-564F-4220-AE5C-2CF9239ED4CA}"/>
    <cellStyle name="Monétaire 3 3 2" xfId="1206" xr:uid="{B73E989D-B3AF-4953-9EB7-BEFB9EECFBA3}"/>
    <cellStyle name="Monétaire 3 4" xfId="652" xr:uid="{661BFF95-3F8D-4BA7-A849-E507FD25DCF7}"/>
    <cellStyle name="Monétaire 3 4 2" xfId="1209" xr:uid="{9112598D-D4C2-4C3B-9D71-17C4CEC3E0DC}"/>
    <cellStyle name="Monétaire 3 5" xfId="662" xr:uid="{00264135-BED9-4A8E-89F4-0E3D9106CBCA}"/>
    <cellStyle name="Monétaire 3 5 2" xfId="1213" xr:uid="{CF198844-DB62-4A18-83BD-15F483C1D02F}"/>
    <cellStyle name="Monétaire 3 6" xfId="671" xr:uid="{C0F5854E-E2F1-4D5A-975C-E99C9A327053}"/>
    <cellStyle name="Monétaire 3 7" xfId="708" xr:uid="{3E737B71-10FE-472F-A41A-EF028C75A0B9}"/>
    <cellStyle name="Monétaire 3 8" xfId="689" xr:uid="{FC12435C-1F15-48D4-A9D6-5052DFA7CAE6}"/>
    <cellStyle name="Monétaire 3 8 2" xfId="1218" xr:uid="{7761777A-3558-4CE3-A5C1-ECC5C8FFBD72}"/>
    <cellStyle name="Monétaire 3 9" xfId="936" xr:uid="{96D33A02-9EE6-413C-93A4-D0C2B859377C}"/>
    <cellStyle name="Monétaire 4" xfId="1019" xr:uid="{56036747-C26A-4737-B862-B10BFD15B9AA}"/>
    <cellStyle name="Monétaire 4 2" xfId="1006" xr:uid="{86F6C4C1-A0BE-420B-A695-1AEC46275BB2}"/>
    <cellStyle name="Monétaire 4 3" xfId="1030" xr:uid="{CD1F671E-DA65-4A7B-99AC-B18030282E6C}"/>
    <cellStyle name="Monétaire 4 4" xfId="1268" xr:uid="{ED18874A-EDD7-45CB-BE6C-4528718F76C3}"/>
    <cellStyle name="Monétaire 5" xfId="983" xr:uid="{288F6A6F-5DA1-488E-BC51-F740739FBD23}"/>
    <cellStyle name="Monétaire 5 2" xfId="1255" xr:uid="{5E515430-D5CE-4EDE-8346-85A5476F583D}"/>
    <cellStyle name="Monétaire 7" xfId="656" xr:uid="{04DDD5F3-83EB-4338-A090-E54409AB9D5A}"/>
    <cellStyle name="Monétaire 7 2" xfId="1211" xr:uid="{4500DC68-D46D-4D41-AAB4-E9E8AD75FFAD}"/>
    <cellStyle name="Neutre 1" xfId="1279" xr:uid="{1CF3C69C-9035-4DEC-BDB7-0D05AB1F6436}"/>
    <cellStyle name="Neutre 10" xfId="374" xr:uid="{A406E54E-FE48-4A5D-8498-944FFB96290B}"/>
    <cellStyle name="Neutre 11" xfId="415" xr:uid="{E85B9797-6746-414D-A1D8-078BC7348DD9}"/>
    <cellStyle name="Neutre 12" xfId="457" xr:uid="{F5E4C2D0-DBCF-4E97-AD62-6E944B0F0210}"/>
    <cellStyle name="Neutre 13" xfId="749" xr:uid="{E1D63BDD-93E4-4B33-91C9-3514DCC4FDEB}"/>
    <cellStyle name="Neutre 14" xfId="790" xr:uid="{F4CA2D3A-29FC-40D2-A8F3-A2C04C3AF46A}"/>
    <cellStyle name="Neutre 15" xfId="833" xr:uid="{61AD2A73-9C6F-4427-A567-10940EA367C6}"/>
    <cellStyle name="Neutre 16" xfId="873" xr:uid="{7C507B99-F094-455A-A069-9EFB6C675268}"/>
    <cellStyle name="Neutre 17" xfId="915" xr:uid="{10D1C6D4-68F8-48FC-8927-4E83FBDE1C79}"/>
    <cellStyle name="Neutre 2" xfId="41" xr:uid="{8E9662CE-0134-469C-80EA-7BDEEB14B215}"/>
    <cellStyle name="Neutre 3" xfId="83" xr:uid="{5DAFA444-9FE2-44A4-9883-0DE36CCB0E2F}"/>
    <cellStyle name="Neutre 4" xfId="125" xr:uid="{3FEC190B-C659-4B6E-8AF3-6C173F11D9D9}"/>
    <cellStyle name="Neutre 5" xfId="166" xr:uid="{55F0A2BE-34BA-47EC-8CCE-FE55093FACEC}"/>
    <cellStyle name="Neutre 6" xfId="207" xr:uid="{01FFB484-A7F1-46C6-851B-F35E9E970F02}"/>
    <cellStyle name="Neutre 7" xfId="249" xr:uid="{25E11715-5953-496A-AE4A-61B99FFAB27B}"/>
    <cellStyle name="Neutre 8" xfId="290" xr:uid="{F2BA3268-63B7-4800-853A-493EB05F6412}"/>
    <cellStyle name="Neutre 9" xfId="332" xr:uid="{1FC5910E-4BBF-473B-8C74-DA0168F3C28C}"/>
    <cellStyle name="Normal" xfId="0" builtinId="0"/>
    <cellStyle name="Normal 10" xfId="208" xr:uid="{E8B49189-9A5D-4F51-9A85-1A6C5F69E696}"/>
    <cellStyle name="Normal 11" xfId="701" xr:uid="{8923D0AD-0DB8-46A0-B9B9-1F2DC038EBA6}"/>
    <cellStyle name="Normal 12" xfId="291" xr:uid="{C7E3ACAF-2F7D-41A1-8624-19EF057884D1}"/>
    <cellStyle name="Normal 13" xfId="333" xr:uid="{5AC4D8EC-BFBA-4FEF-9D8E-9BB228B7109C}"/>
    <cellStyle name="Normal 14" xfId="375" xr:uid="{7C41EE30-E058-430C-9ED9-04209DE0D82A}"/>
    <cellStyle name="Normal 15" xfId="426" xr:uid="{C3B6B8A1-675B-4C83-9B88-7E53CC162414}"/>
    <cellStyle name="Normal 16" xfId="750" xr:uid="{4226946C-FD78-42FF-AD2F-C3FA4A0F0635}"/>
    <cellStyle name="Normal 17" xfId="801" xr:uid="{A8998C9E-AAC0-4BCF-89EF-7ACC38B17165}"/>
    <cellStyle name="Normal 18" xfId="993" xr:uid="{7A1E6B17-0426-481C-8894-A601B01658A3}"/>
    <cellStyle name="Normal 19" xfId="884" xr:uid="{CD2C857B-D0FC-4A43-84F6-2C1FCF6C94C1}"/>
    <cellStyle name="Normal 2" xfId="10" xr:uid="{C7CCE6C6-356B-4545-A4D5-8F3677FD33B0}"/>
    <cellStyle name="Normal 2 10" xfId="988" xr:uid="{2553DF0B-1357-4877-9C13-61B83F596466}"/>
    <cellStyle name="Normal 2 2" xfId="4" xr:uid="{868207CD-F9A1-4270-BF43-BA16DB7AB2B3}"/>
    <cellStyle name="Normal 2 2 2" xfId="1009" xr:uid="{7E73D276-7BB5-4298-8831-1EF43AA520F0}"/>
    <cellStyle name="Normal 2 2 3" xfId="1033" xr:uid="{AB48A1A1-8C44-404A-A80E-14E253F4EA15}"/>
    <cellStyle name="Normal 2 3" xfId="622" xr:uid="{B66086E8-A3D4-4E10-8FF2-A4DC54229467}"/>
    <cellStyle name="Normal 2 3 2" xfId="639" xr:uid="{CE5168DC-55D5-4CA2-BBCD-EDFDB01E8506}"/>
    <cellStyle name="Normal 2 3 3" xfId="684" xr:uid="{7CBB3B01-E646-4EDD-A823-26F2D214C272}"/>
    <cellStyle name="Normal 2 3 4" xfId="700" xr:uid="{00B2C849-5F8B-4A2F-BC4E-1F8C49C03CDF}"/>
    <cellStyle name="Normal 2 3 5" xfId="709" xr:uid="{DB5C3C50-BB93-4847-9760-057B6A53F1EF}"/>
    <cellStyle name="Normal 2 3 6" xfId="969" xr:uid="{E35B58C3-5A71-4BCB-86B9-5EC681482589}"/>
    <cellStyle name="Normal 2 3 7" xfId="970" xr:uid="{AD2BD78C-B858-44C2-9DF4-A846AA354B8B}"/>
    <cellStyle name="Normal 2 4" xfId="647" xr:uid="{135A6163-5703-4CB4-85F2-07F97C16CBC7}"/>
    <cellStyle name="Normal 2 5" xfId="657" xr:uid="{926A3F47-2C71-4B1E-8130-82AF2C94F2CA}"/>
    <cellStyle name="Normal 2 6" xfId="672" xr:uid="{9F9A75F2-A952-492D-A65A-3DB95A196AF9}"/>
    <cellStyle name="Normal 2 7" xfId="941" xr:uid="{C7B29AD2-8F7B-44CB-BC03-785B9C40407E}"/>
    <cellStyle name="Normal 2 8" xfId="935" xr:uid="{FD47ED41-6833-4A28-9EED-623BFD688B21}"/>
    <cellStyle name="Normal 2 9" xfId="952" xr:uid="{81FBE4A7-11C0-4C14-9262-3B40D1F1FA23}"/>
    <cellStyle name="Normal 20" xfId="926" xr:uid="{F5DE3EF6-9150-4D50-8145-00804A6278CF}"/>
    <cellStyle name="Normal 21" xfId="711" xr:uid="{91FBEB9D-801E-4C41-A6E5-AF49ADE324BD}"/>
    <cellStyle name="Normal 22" xfId="927" xr:uid="{CCE3BE93-61C4-44C4-9750-BD89FFEFB48C}"/>
    <cellStyle name="Normal 23" xfId="928" xr:uid="{4F55564E-69CD-4B2B-B556-F99273240FC3}"/>
    <cellStyle name="Normal 24" xfId="944" xr:uid="{DF658F88-FA3B-41BB-9957-CA0E76F96FC5}"/>
    <cellStyle name="Normal 25" xfId="958" xr:uid="{1A2FEADC-26AB-4471-9BA3-C3BA2790A8C5}"/>
    <cellStyle name="Normal 26" xfId="978" xr:uid="{DEE6900D-14FA-4476-8100-E97F20B79EA1}"/>
    <cellStyle name="Normal 27" xfId="1018" xr:uid="{F4AFF797-FE62-4BCC-8B51-AC92D84EBC67}"/>
    <cellStyle name="Normal 28" xfId="1277" xr:uid="{F26763C6-5FD5-4CE1-B950-E2599CB293B0}"/>
    <cellStyle name="Normal 3" xfId="468" xr:uid="{3F7D08B9-F58E-4A83-B559-39B7435E198D}"/>
    <cellStyle name="Normal 3 10" xfId="953" xr:uid="{4B578943-A862-4E31-9B1A-2554F71ADCD2}"/>
    <cellStyle name="Normal 3 11" xfId="980" xr:uid="{2158C802-A06B-40AD-BDFD-F36E4E3DCA30}"/>
    <cellStyle name="Normal 3 2" xfId="6" xr:uid="{DC616AED-A2EA-44E9-B60A-98CBA85FF9AA}"/>
    <cellStyle name="Normal 3 2 10" xfId="975" xr:uid="{4D367EF8-9BBC-483E-B837-EA0EC897DC87}"/>
    <cellStyle name="Normal 3 2 11" xfId="1011" xr:uid="{1B6FA835-4810-4BF0-B38B-F846336193ED}"/>
    <cellStyle name="Normal 3 2 12" xfId="1035" xr:uid="{0AED4B59-30AD-45C7-921B-38081C4C5D63}"/>
    <cellStyle name="Normal 3 2 2" xfId="624" xr:uid="{BFBE1E85-9852-4DCA-84E4-21430D32C270}"/>
    <cellStyle name="Normal 3 2 2 2" xfId="637" xr:uid="{63C2CC90-EB49-48A6-8326-7ED684AEE957}"/>
    <cellStyle name="Normal 3 2 2 3" xfId="682" xr:uid="{85A029A7-9610-4756-974E-2FDB95EE0C88}"/>
    <cellStyle name="Normal 3 2 2 4" xfId="713" xr:uid="{5DD2456E-8161-4A67-B084-87211A043646}"/>
    <cellStyle name="Normal 3 2 2 5" xfId="695" xr:uid="{7D66AA06-2805-4D0E-A770-0A13AE6DB8B1}"/>
    <cellStyle name="Normal 3 2 2 6" xfId="966" xr:uid="{1BD73136-7D6A-4CBF-BF28-E5BF1D397107}"/>
    <cellStyle name="Normal 3 2 2 7" xfId="976" xr:uid="{5A24D9BB-DBB1-4D7B-926B-85E03DB317F9}"/>
    <cellStyle name="Normal 3 2 2 8" xfId="1012" xr:uid="{6C08F2F8-1BE9-45C6-A92F-5C605BD19F58}"/>
    <cellStyle name="Normal 3 2 2 9" xfId="1036" xr:uid="{5C98F6D4-CA26-4453-ADA9-14E0CF02F57C}"/>
    <cellStyle name="Normal 3 2 3" xfId="645" xr:uid="{A61D9E78-C4C2-4C67-9514-BFECC80F3350}"/>
    <cellStyle name="Normal 3 2 4" xfId="653" xr:uid="{F25B26DC-A1AD-4D1C-B3A0-F2B5A6244DAD}"/>
    <cellStyle name="Normal 3 2 5" xfId="663" xr:uid="{39032AC5-B8DF-439D-B0C4-3963F4D656B0}"/>
    <cellStyle name="Normal 3 2 6" xfId="674" xr:uid="{F70B82C1-67BA-4F0E-8DC2-D5A4FDB28F61}"/>
    <cellStyle name="Normal 3 2 7" xfId="939" xr:uid="{CA2956A7-35A1-45A8-8369-226805E19A99}"/>
    <cellStyle name="Normal 3 2 8" xfId="702" xr:uid="{E7AD7C8C-0512-416B-8AC4-93F5DB739DF8}"/>
    <cellStyle name="Normal 3 2 9" xfId="954" xr:uid="{E640A52A-DDAF-4317-BBFC-C2628D5FC1CD}"/>
    <cellStyle name="Normal 3 3" xfId="487" xr:uid="{C177C76A-9F95-40A6-BD0C-D2BED611F4B3}"/>
    <cellStyle name="Normal 3 3 10" xfId="623" xr:uid="{2DE12405-62D6-4DAB-9F4B-5DC3CBC914A6}"/>
    <cellStyle name="Normal 3 3 2" xfId="634" xr:uid="{42EC0DC8-6BDB-4F0A-A32A-4517A448C45D}"/>
    <cellStyle name="Normal 3 3 3" xfId="679" xr:uid="{FFD641A9-E593-4F86-B431-FBB7AA9F2881}"/>
    <cellStyle name="Normal 3 3 4" xfId="699" xr:uid="{873DBC88-B59D-4454-AFD7-11D9DB94528B}"/>
    <cellStyle name="Normal 3 3 5" xfId="712" xr:uid="{1FB42037-ACBA-4B3B-B6AB-575974F1C0FF}"/>
    <cellStyle name="Normal 3 3 6" xfId="963" xr:uid="{E5354386-DB47-4B79-A157-B0DD10622094}"/>
    <cellStyle name="Normal 3 3 7" xfId="973" xr:uid="{99C36B84-6459-4BBC-800E-903407D74C5C}"/>
    <cellStyle name="Normal 3 3 8" xfId="1010" xr:uid="{E5976207-DBE7-4643-816A-402E4C9BD161}"/>
    <cellStyle name="Normal 3 3 9" xfId="1034" xr:uid="{8947195E-4806-4A5C-877F-CC5DC713B4C3}"/>
    <cellStyle name="Normal 3 4" xfId="642" xr:uid="{D4B7320D-8EC5-4778-A390-40B6D0BC3420}"/>
    <cellStyle name="Normal 3 5" xfId="650" xr:uid="{84B16B4A-9F51-45BA-9F5A-7A9B5BE4A838}"/>
    <cellStyle name="Normal 3 6" xfId="660" xr:uid="{88FC621B-6AFD-448E-8ADD-BEE5F2F75999}"/>
    <cellStyle name="Normal 3 7" xfId="673" xr:uid="{0A4D86B0-E658-4CC1-A27C-E2C876C0D9C5}"/>
    <cellStyle name="Normal 3 8" xfId="715" xr:uid="{47B7F131-B916-4213-B90D-1BF99B64F2F2}"/>
    <cellStyle name="Normal 3 9" xfId="698" xr:uid="{47AB71FF-5F47-4107-BECD-74AFD40D92CE}"/>
    <cellStyle name="Normal 3_Feuil1" xfId="625" xr:uid="{4A6C8882-0B70-4EAD-8E26-33FB0B80E8F2}"/>
    <cellStyle name="Normal 4" xfId="3" xr:uid="{B4DBF256-7F43-492D-B9D3-60D19F9AF119}"/>
    <cellStyle name="Normal 4 10" xfId="488" xr:uid="{48CFAB88-9AB9-4BF9-B315-E60AE758B6BF}"/>
    <cellStyle name="Normal 4 10 2" xfId="977" xr:uid="{6DDD2C4B-9590-4594-924D-ADD2682E1C8C}"/>
    <cellStyle name="Normal 4 11" xfId="489" xr:uid="{277A2474-DDA4-4EEA-9967-F545018BF607}"/>
    <cellStyle name="Normal 4 12" xfId="490" xr:uid="{F4F7F7C2-1AE8-4B8C-8C69-F1B9924293DB}"/>
    <cellStyle name="Normal 4 13" xfId="491" xr:uid="{8F8316FF-FBAD-46B9-9441-8DC733B71F6D}"/>
    <cellStyle name="Normal 4 14" xfId="492" xr:uid="{BA51A270-2BBE-4549-B6EA-41B55CDA05E4}"/>
    <cellStyle name="Normal 4 15" xfId="493" xr:uid="{B9E77905-CBFB-48A6-9B19-52CB4B59D3E7}"/>
    <cellStyle name="Normal 4 17" xfId="472" xr:uid="{7FA0EF83-AE21-4B52-8F7B-7C155919EC9F}"/>
    <cellStyle name="Normal 4 2" xfId="494" xr:uid="{C911F733-FEE2-413A-8F82-F6A31A42EFA6}"/>
    <cellStyle name="Normal 4 2 10" xfId="626" xr:uid="{7CF5DB5E-6619-4240-A84C-673E054B947D}"/>
    <cellStyle name="Normal 4 2 2" xfId="629" xr:uid="{12434C4C-30F2-43C7-9DD6-24F22C0A2F57}"/>
    <cellStyle name="Normal 4 2 3" xfId="676" xr:uid="{39EAB5BC-8F70-4BA7-A30A-6FA5A030C2D9}"/>
    <cellStyle name="Normal 4 2 4" xfId="930" xr:uid="{CA7AA011-1126-4BC3-A3F7-C02158C91804}"/>
    <cellStyle name="Normal 4 2 5" xfId="666" xr:uid="{45964859-A46D-4A4C-BA6F-6B5048AE16E2}"/>
    <cellStyle name="Normal 4 2 6" xfId="959" xr:uid="{43E60D45-B486-4A04-8634-985062EBE62D}"/>
    <cellStyle name="Normal 4 2 7" xfId="987" xr:uid="{6D162F0F-984A-471C-BB4A-6E1F5C184889}"/>
    <cellStyle name="Normal 4 2 8" xfId="1013" xr:uid="{88115785-D305-4EC2-A2E8-46B323960A61}"/>
    <cellStyle name="Normal 4 2 9" xfId="1037" xr:uid="{E804A7D0-6ACD-435B-AAD0-34F133E4FD27}"/>
    <cellStyle name="Normal 4 3" xfId="495" xr:uid="{D728BA9D-5B4E-4337-A588-4A7296E74D9D}"/>
    <cellStyle name="Normal 4 4" xfId="496" xr:uid="{1865A0A4-563D-4468-8171-F6C05B3D04B5}"/>
    <cellStyle name="Normal 4 5" xfId="497" xr:uid="{8BB7E9AF-7AAD-4EB2-923E-AA602F5CFDFA}"/>
    <cellStyle name="Normal 4 6" xfId="498" xr:uid="{D3D0358E-E056-45FE-91F8-B32E08B38598}"/>
    <cellStyle name="Normal 4 6 2" xfId="675" xr:uid="{DC9FEFE6-9D29-463B-B7E8-7CADE6496248}"/>
    <cellStyle name="Normal 4 7" xfId="499" xr:uid="{D58250D9-BDB4-411E-B0FE-D8D3FC6A8E31}"/>
    <cellStyle name="Normal 4 7 2" xfId="707" xr:uid="{4A5ABE10-0444-4C6C-983A-5C15B8954D1E}"/>
    <cellStyle name="Normal 4 8" xfId="500" xr:uid="{592A8F43-E74A-4EB1-86CD-F97488411E79}"/>
    <cellStyle name="Normal 4 8 2" xfId="717" xr:uid="{C2F35DB8-0471-4A25-9DE5-FDEC4B33082A}"/>
    <cellStyle name="Normal 4 9" xfId="501" xr:uid="{534E4912-D6A9-42F9-8526-68B9F1A904F6}"/>
    <cellStyle name="Normal 4 9 2" xfId="956" xr:uid="{57447840-EA55-4141-B541-2BE53AE7B82D}"/>
    <cellStyle name="Normal 5" xfId="9" xr:uid="{26798165-A132-4BE7-8D90-2ABDD1E93B7C}"/>
    <cellStyle name="Normal 5 2" xfId="469" xr:uid="{5EFB2F7D-7D3C-477A-A145-7D49970E7B60}"/>
    <cellStyle name="Normal 5 3" xfId="1014" xr:uid="{C7BE27B9-AFF5-4308-8F8A-B672D15337B9}"/>
    <cellStyle name="Normal 5 4" xfId="1038" xr:uid="{1FAB149F-B545-4D8D-B2C3-28423C30D922}"/>
    <cellStyle name="Normal 6" xfId="503" xr:uid="{8FEBBB8D-B323-4506-BA47-00277B3818B0}"/>
    <cellStyle name="Normal 6 2" xfId="997" xr:uid="{B7DDB44C-659D-4294-930E-2718888720DC}"/>
    <cellStyle name="Normal 6 3" xfId="1023" xr:uid="{91C17CAB-EB01-46A9-A71E-A2A685F24CBB}"/>
    <cellStyle name="Normal 6 4" xfId="612" xr:uid="{990E840F-1417-4354-8613-309EBC0576FC}"/>
    <cellStyle name="Normal 7" xfId="84" xr:uid="{04000365-7E05-4A87-8746-55DF64C2F8A4}"/>
    <cellStyle name="Normal 7 2" xfId="1015" xr:uid="{ABE1EE28-F0C1-49E3-9899-A2766C6768BE}"/>
    <cellStyle name="Normal 7 3" xfId="1039" xr:uid="{C126380E-92F3-4E45-86D5-2D5888534D1F}"/>
    <cellStyle name="Normal 8" xfId="504" xr:uid="{5B99FB67-214C-4B7C-A7AD-E2EAF58F7A59}"/>
    <cellStyle name="Normal 8 2" xfId="655" xr:uid="{5EA3B8D5-A969-4F4C-8497-F96F7DA5B5F8}"/>
    <cellStyle name="Normal 8 3" xfId="687" xr:uid="{03A20621-78D1-485E-8053-040A9B36FB18}"/>
    <cellStyle name="Normal 8 4" xfId="691" xr:uid="{F5E9AB0F-97C0-40B7-9B27-51C3ED7C685E}"/>
    <cellStyle name="Normal 8 5" xfId="933" xr:uid="{096F5700-8FF1-49FF-B365-C80C04E0F935}"/>
    <cellStyle name="Normal 8 6" xfId="982" xr:uid="{94B927AB-12F0-45B5-9150-8A0AF9AF7CE9}"/>
    <cellStyle name="Normal 8 7" xfId="991" xr:uid="{35FA13FA-B2DF-418C-8117-753E55894A40}"/>
    <cellStyle name="Normal 9" xfId="509" xr:uid="{45570E17-5686-44C1-AD48-272B9DB3B4CE}"/>
    <cellStyle name="Normal 9 2" xfId="508" xr:uid="{7145ECCD-6615-4255-93E9-5818F0B92631}"/>
    <cellStyle name="Normal 9 3" xfId="630" xr:uid="{95983485-2575-480F-ABDE-5B3050E844FC}"/>
    <cellStyle name="Normal 9 4" xfId="1283" xr:uid="{289ED02C-DB83-492F-9E99-597F277AB975}"/>
    <cellStyle name="Note 1" xfId="1280" xr:uid="{EFC13A3D-8EFC-40D3-BC19-7520E3CB3695}"/>
    <cellStyle name="Pourcentage 2" xfId="1016" xr:uid="{84E13FE7-245B-4BF9-B985-FFAF2F0D96BE}"/>
    <cellStyle name="Pourcentage 2 2" xfId="1017" xr:uid="{8BC551E2-E540-48C4-B694-64EA92DD97F0}"/>
    <cellStyle name="Pourcentage 5" xfId="665" xr:uid="{E7B95096-5133-41E3-884F-B79186D8627B}"/>
    <cellStyle name="Result" xfId="627" xr:uid="{A36EF3D7-DBC3-432D-BEA5-2225E7623CB2}"/>
    <cellStyle name="Result2" xfId="628" xr:uid="{E22833FF-8F8D-4EC3-B398-63F867684DEE}"/>
    <cellStyle name="Satisfaisant 10" xfId="376" xr:uid="{31BA0270-49EE-48E1-A18E-8C6DB1F142C2}"/>
    <cellStyle name="Satisfaisant 11" xfId="416" xr:uid="{7C9C8783-9821-4774-AB49-D34BE76F8F6A}"/>
    <cellStyle name="Satisfaisant 12" xfId="458" xr:uid="{8091D847-C388-4EAA-AEF2-B2C3D8864473}"/>
    <cellStyle name="Satisfaisant 13" xfId="751" xr:uid="{19DDFE42-9EA4-4911-A408-ABFB85986C40}"/>
    <cellStyle name="Satisfaisant 14" xfId="791" xr:uid="{7D6761DC-0DD9-47EA-A067-35D0111D87E3}"/>
    <cellStyle name="Satisfaisant 15" xfId="834" xr:uid="{A233EE6F-9BD8-44B8-946E-06287E0817A1}"/>
    <cellStyle name="Satisfaisant 16" xfId="874" xr:uid="{1E76BC87-245D-4FCD-B3ED-35EFD8CA1551}"/>
    <cellStyle name="Satisfaisant 17" xfId="916" xr:uid="{B461709D-00E1-487C-8550-28EEC22D05F5}"/>
    <cellStyle name="Satisfaisant 2" xfId="42" xr:uid="{E50BB89C-A7CF-4613-BC1D-D44BBF487DF4}"/>
    <cellStyle name="Satisfaisant 3" xfId="85" xr:uid="{C6BDEB6A-2160-4B7F-9D82-4987AD4FC6D0}"/>
    <cellStyle name="Satisfaisant 4" xfId="126" xr:uid="{501D9E3D-C5BD-41BB-8F78-D9B844E8CC8F}"/>
    <cellStyle name="Satisfaisant 5" xfId="167" xr:uid="{7EAE1E05-5430-48EE-B83B-ACCFAE64C18B}"/>
    <cellStyle name="Satisfaisant 6" xfId="209" xr:uid="{669B2CFA-601E-41D6-8663-B45402CDA9E6}"/>
    <cellStyle name="Satisfaisant 7" xfId="250" xr:uid="{8361740A-86EF-40F0-8D15-F5D34B4309C6}"/>
    <cellStyle name="Satisfaisant 8" xfId="292" xr:uid="{B34BD853-EBAB-466C-9413-510C125A4DAC}"/>
    <cellStyle name="Satisfaisant 9" xfId="334" xr:uid="{511D6A40-490A-43B6-9396-E55192BD2D35}"/>
    <cellStyle name="Sortie 10" xfId="377" xr:uid="{3BBD6E41-48A6-4DCE-8CFD-949757684A0F}"/>
    <cellStyle name="Sortie 10 2" xfId="599" xr:uid="{FB389C5B-F590-40CE-B109-26127FC59253}"/>
    <cellStyle name="Sortie 10 2 2" xfId="1189" xr:uid="{9666197B-4BAA-4DE6-A310-AFA7D4039811}"/>
    <cellStyle name="Sortie 10 3" xfId="1085" xr:uid="{4DE1572A-56E5-4146-A9FA-446E6194921F}"/>
    <cellStyle name="Sortie 11" xfId="417" xr:uid="{F8A7AE0F-C1A7-4DB7-8345-09DB7BC850C6}"/>
    <cellStyle name="Sortie 11 2" xfId="604" xr:uid="{965C8B0E-0898-4118-8425-1147A5ED6600}"/>
    <cellStyle name="Sortie 11 2 2" xfId="1194" xr:uid="{F9BED694-DC7C-47E7-B9FC-68B546CEEB1E}"/>
    <cellStyle name="Sortie 11 3" xfId="1090" xr:uid="{1BBE20F5-99BE-4EB3-92EF-6D1083B83F8B}"/>
    <cellStyle name="Sortie 12" xfId="459" xr:uid="{002E8FA4-1A89-4E46-90FC-CFF710838DA3}"/>
    <cellStyle name="Sortie 12 2" xfId="609" xr:uid="{A5FB447A-1211-40E0-BE78-631574FAC609}"/>
    <cellStyle name="Sortie 12 2 2" xfId="1199" xr:uid="{75BBCC7C-AEF1-4539-B3F8-6C1B7F2DE975}"/>
    <cellStyle name="Sortie 12 3" xfId="1095" xr:uid="{0AA7B4AB-6F4C-41B7-A02D-A2A214D34DF9}"/>
    <cellStyle name="Sortie 13" xfId="505" xr:uid="{35F58C28-25DB-4085-94DB-276370BBD638}"/>
    <cellStyle name="Sortie 13 2" xfId="752" xr:uid="{A2C950DE-8649-418E-8088-F02399098648}"/>
    <cellStyle name="Sortie 13 2 2" xfId="1224" xr:uid="{5D74A0BE-8F71-487A-A951-6A07DF953B0F}"/>
    <cellStyle name="Sortie 13 3" xfId="1099" xr:uid="{759CED34-0ADE-4138-8CB2-990C732F9B1E}"/>
    <cellStyle name="Sortie 14" xfId="574" xr:uid="{DB33C51A-0071-43C2-9BCE-DECC43C5AA3F}"/>
    <cellStyle name="Sortie 14 2" xfId="792" xr:uid="{36B5B529-8826-441C-9408-6434D88AEC43}"/>
    <cellStyle name="Sortie 14 2 2" xfId="1229" xr:uid="{CA75839F-79B7-490A-BCA1-B5D66CBA9492}"/>
    <cellStyle name="Sortie 14 3" xfId="1164" xr:uid="{9A6337C1-9C94-4F69-8CD7-CA4F1B9E36FD}"/>
    <cellStyle name="Sortie 15" xfId="835" xr:uid="{7CB2F66E-A7B5-467C-8979-F55782C784AB}"/>
    <cellStyle name="Sortie 15 2" xfId="1234" xr:uid="{F8C47C51-5869-4C4B-90F7-1F1698B7BD6B}"/>
    <cellStyle name="Sortie 16" xfId="875" xr:uid="{F02CBCCC-96F3-4F69-8ED0-B2F1E2AA087C}"/>
    <cellStyle name="Sortie 16 2" xfId="1239" xr:uid="{CB1372E5-ABE9-4113-A955-1A1CFB14810A}"/>
    <cellStyle name="Sortie 17" xfId="917" xr:uid="{F6BFDDEF-164E-4AA1-B18C-2704C6869CEA}"/>
    <cellStyle name="Sortie 17 2" xfId="1244" xr:uid="{8F154506-4593-43AD-86C3-9DE88686D70C}"/>
    <cellStyle name="Sortie 2" xfId="43" xr:uid="{CA92C4C0-5DDA-4FB6-A350-E87EF98659D9}"/>
    <cellStyle name="Sortie 2 2" xfId="554" xr:uid="{409394F6-E77E-494E-9E84-ADDAF0D9F621}"/>
    <cellStyle name="Sortie 2 2 2" xfId="1144" xr:uid="{9C958764-CE6A-4C17-89DF-2DFCFED8B7AD}"/>
    <cellStyle name="Sortie 2 3" xfId="517" xr:uid="{688A5C52-2D31-4665-B736-9702EC45BE82}"/>
    <cellStyle name="Sortie 2 3 2" xfId="1109" xr:uid="{C341E86E-5CD6-4A77-8A7D-54286EFAE03F}"/>
    <cellStyle name="Sortie 2 4" xfId="513" xr:uid="{DDFE428D-CC05-48DF-9D0C-1E7108AF5800}"/>
    <cellStyle name="Sortie 2 4 2" xfId="1105" xr:uid="{BFFF96DC-CED6-43BB-A813-32BC175BC42A}"/>
    <cellStyle name="Sortie 2 5" xfId="1045" xr:uid="{B6EC9EE3-A404-4FAC-88B6-734F8F31A567}"/>
    <cellStyle name="Sortie 3" xfId="86" xr:uid="{1977A21B-7B3F-41E6-86DB-CD93E606848D}"/>
    <cellStyle name="Sortie 3 2" xfId="555" xr:uid="{4C012BCB-12E5-4100-834E-8CE84223F118}"/>
    <cellStyle name="Sortie 3 2 2" xfId="1145" xr:uid="{2BADF07F-E70B-481F-ADFF-73A43F43F528}"/>
    <cellStyle name="Sortie 3 3" xfId="516" xr:uid="{F62ECEDA-BEBC-4CCF-979F-A6CABE997833}"/>
    <cellStyle name="Sortie 3 3 2" xfId="1108" xr:uid="{46ED95CF-39DB-4BB6-93A2-DD6B40DB7739}"/>
    <cellStyle name="Sortie 3 4" xfId="512" xr:uid="{BDD0C9BF-46C3-4B59-99E4-D41E3759A365}"/>
    <cellStyle name="Sortie 3 4 2" xfId="1104" xr:uid="{6DC1C791-1BE1-4CE7-91DD-A68B11BE1D96}"/>
    <cellStyle name="Sortie 3 5" xfId="1050" xr:uid="{13B95EE6-CD65-4B90-AD5C-5F6C9DC8394A}"/>
    <cellStyle name="Sortie 4" xfId="127" xr:uid="{B76CE1D2-7EC4-4AFC-9AC3-53446CE6E398}"/>
    <cellStyle name="Sortie 4 2" xfId="556" xr:uid="{9E8BA66F-D20F-42E4-A999-EFBB87F9FC1B}"/>
    <cellStyle name="Sortie 4 2 2" xfId="1146" xr:uid="{0575B936-7933-4360-8177-D2A07676E6F6}"/>
    <cellStyle name="Sortie 4 3" xfId="515" xr:uid="{5BAB50CA-23E4-47EC-A7E1-1C265DC1E3AD}"/>
    <cellStyle name="Sortie 4 3 2" xfId="1107" xr:uid="{2290CE01-ACA6-4965-A4E5-BB031F75DB71}"/>
    <cellStyle name="Sortie 4 4" xfId="511" xr:uid="{1898448A-986D-4CEF-AC35-47F4DE3516A0}"/>
    <cellStyle name="Sortie 4 4 2" xfId="1103" xr:uid="{DDE3C160-476C-4044-AB6B-E05E6EA2030E}"/>
    <cellStyle name="Sortie 4 5" xfId="1055" xr:uid="{D17C9214-A127-4F7C-8D7B-AF58A8C9EF48}"/>
    <cellStyle name="Sortie 5" xfId="168" xr:uid="{C0DC54E7-CCC0-4969-88CB-10947C5A35F6}"/>
    <cellStyle name="Sortie 5 2" xfId="557" xr:uid="{CABCDAA7-3C65-4CD8-9CA0-D2E2B9EDADE4}"/>
    <cellStyle name="Sortie 5 2 2" xfId="1147" xr:uid="{5E50072A-6FD2-41F0-B517-53D9F2F3DDE2}"/>
    <cellStyle name="Sortie 5 3" xfId="514" xr:uid="{CE79E26C-F6AF-4490-A27F-C6D3F776EADB}"/>
    <cellStyle name="Sortie 5 3 2" xfId="1106" xr:uid="{81976132-B672-4D75-BD08-2A19C7ADF510}"/>
    <cellStyle name="Sortie 5 4" xfId="510" xr:uid="{9D411978-31AC-4C94-8EDB-170C6BE213DF}"/>
    <cellStyle name="Sortie 5 4 2" xfId="1102" xr:uid="{DD1C1C6D-C446-4780-8CD2-C0DC4EF03301}"/>
    <cellStyle name="Sortie 5 5" xfId="1060" xr:uid="{D22D1DD9-BA64-48D5-B039-E44AF907C1C5}"/>
    <cellStyle name="Sortie 6" xfId="210" xr:uid="{12995328-9A99-47A3-BB2D-3A4F769874EB}"/>
    <cellStyle name="Sortie 6 2" xfId="579" xr:uid="{11959F8C-F2CC-4927-AD9A-BE14606F15C6}"/>
    <cellStyle name="Sortie 6 2 2" xfId="1169" xr:uid="{7FCA2144-FD1F-4EE9-B602-D17098B99ED3}"/>
    <cellStyle name="Sortie 6 3" xfId="1065" xr:uid="{3769E019-9EF7-4751-82E7-A746FC0EBF2B}"/>
    <cellStyle name="Sortie 7" xfId="251" xr:uid="{6F0233ED-896D-4A23-ADF7-0CB2D1485543}"/>
    <cellStyle name="Sortie 7 2" xfId="584" xr:uid="{8C8E9E35-E1EB-4975-A0CA-19AC6CD7A2AE}"/>
    <cellStyle name="Sortie 7 2 2" xfId="1174" xr:uid="{EF5F0EC0-668C-40A2-97FA-1917D9C600F5}"/>
    <cellStyle name="Sortie 7 3" xfId="1070" xr:uid="{EB6D6528-5807-455B-9FF2-96BC1899CA6B}"/>
    <cellStyle name="Sortie 8" xfId="293" xr:uid="{0ED7910E-D939-48E7-97F2-561C1DAF9DD6}"/>
    <cellStyle name="Sortie 8 2" xfId="589" xr:uid="{092BFF44-4781-442D-859A-E640610F439C}"/>
    <cellStyle name="Sortie 8 2 2" xfId="1179" xr:uid="{4851E2C9-897A-480C-920C-14FEDB64701B}"/>
    <cellStyle name="Sortie 8 3" xfId="1075" xr:uid="{5D828135-5C9C-459A-A9DA-C2EC551A7F81}"/>
    <cellStyle name="Sortie 9" xfId="335" xr:uid="{3C489C4C-E150-471C-AD6B-77DFCDD8CC97}"/>
    <cellStyle name="Sortie 9 2" xfId="594" xr:uid="{E16A6E1C-1544-4D7F-9E8F-119710F94EF5}"/>
    <cellStyle name="Sortie 9 2 2" xfId="1184" xr:uid="{C31E5286-E54A-463C-83E2-F17F473C9B82}"/>
    <cellStyle name="Sortie 9 3" xfId="1080" xr:uid="{EA154BB8-6DDA-4E17-A411-BE64B58D9F3F}"/>
    <cellStyle name="Texte explicatif 10" xfId="378" xr:uid="{EA6A7119-98D1-4CE2-B6CC-E8A38FE34B64}"/>
    <cellStyle name="Texte explicatif 11" xfId="418" xr:uid="{91068AC7-81AF-4F47-ADDA-DDF591C699FB}"/>
    <cellStyle name="Texte explicatif 12" xfId="460" xr:uid="{82F84370-BA48-48D4-A24D-D0A0C296C85A}"/>
    <cellStyle name="Texte explicatif 13" xfId="753" xr:uid="{577A9AD0-B2D2-4030-BE11-211FAD430B10}"/>
    <cellStyle name="Texte explicatif 14" xfId="793" xr:uid="{D8D2BB1C-26C0-4A84-A285-3DE829B18D30}"/>
    <cellStyle name="Texte explicatif 15" xfId="836" xr:uid="{B9B4D762-904D-477A-B104-4A749BF2F8C4}"/>
    <cellStyle name="Texte explicatif 16" xfId="876" xr:uid="{C63712DF-5D60-4A02-9647-3F313428DE4D}"/>
    <cellStyle name="Texte explicatif 17" xfId="918" xr:uid="{D9DE902C-E06A-46D0-8BFB-C86D7A7D686D}"/>
    <cellStyle name="Texte explicatif 2" xfId="44" xr:uid="{82DD5317-364A-4288-8F8A-2FC3A410EC0B}"/>
    <cellStyle name="Texte explicatif 3" xfId="87" xr:uid="{4097BBF2-FD32-4965-98B3-3BE697B4B8F0}"/>
    <cellStyle name="Texte explicatif 4" xfId="128" xr:uid="{35F5A53F-7FFB-42EC-AC4C-2B9F768F08DD}"/>
    <cellStyle name="Texte explicatif 5" xfId="169" xr:uid="{12AFBE1C-055B-4C51-8966-9F93DD8B23B3}"/>
    <cellStyle name="Texte explicatif 6" xfId="211" xr:uid="{492BDF4D-093A-4B02-81A6-14DF316E1C50}"/>
    <cellStyle name="Texte explicatif 7" xfId="252" xr:uid="{F90FAF78-E6FF-4D8E-B2DA-3F4C1D004901}"/>
    <cellStyle name="Texte explicatif 8" xfId="294" xr:uid="{0AC9BD4A-7E04-4837-868F-3AE856BB5F48}"/>
    <cellStyle name="Texte explicatif 9" xfId="336" xr:uid="{EBC11FB9-D739-4994-B9E6-3C2F1D2E75A3}"/>
    <cellStyle name="Titre 10" xfId="379" xr:uid="{91BFA830-5929-4BB7-8133-FA7AB6ECDF3B}"/>
    <cellStyle name="Titre 11" xfId="419" xr:uid="{2363D393-A2DC-4ECD-823B-A59370E41A7C}"/>
    <cellStyle name="Titre 12" xfId="461" xr:uid="{D9FC7046-C49B-40BD-A9E7-7020923107FD}"/>
    <cellStyle name="Titre 13" xfId="754" xr:uid="{17D65838-1CA0-489C-974C-FF024E0A6909}"/>
    <cellStyle name="Titre 14" xfId="794" xr:uid="{B8A0E070-7B36-4191-8688-B6A4C21400B1}"/>
    <cellStyle name="Titre 15" xfId="837" xr:uid="{651CEFCB-5F9A-4001-819C-95975CEE49A5}"/>
    <cellStyle name="Titre 16" xfId="877" xr:uid="{53FFBD0D-7C55-466F-86EB-DF6A6ED80F73}"/>
    <cellStyle name="Titre 17" xfId="919" xr:uid="{8474C9C1-0CF7-4F3C-A76E-7A3613FFFA5F}"/>
    <cellStyle name="Titre 2" xfId="45" xr:uid="{1FFF66A7-7E7F-4A60-89D7-3B5461D1637C}"/>
    <cellStyle name="Titre 3" xfId="88" xr:uid="{D8BBFD6C-593E-4F7E-B709-F4AAC41175DA}"/>
    <cellStyle name="Titre 3 2" xfId="1281" xr:uid="{5025DBBF-79C4-4425-98F6-8335A45C90D8}"/>
    <cellStyle name="Titre 4" xfId="129" xr:uid="{74DE38FE-FF1A-4294-82F6-7CB58B82C8D2}"/>
    <cellStyle name="Titre 5" xfId="170" xr:uid="{B6611B67-AEAF-4A12-9652-3690A830C7C6}"/>
    <cellStyle name="Titre 6" xfId="212" xr:uid="{FC79AA29-4162-49E8-AA64-A6EC0BDBC67A}"/>
    <cellStyle name="Titre 7" xfId="253" xr:uid="{C059430D-7B3B-442E-B07A-C71E3A49D6CA}"/>
    <cellStyle name="Titre 8" xfId="295" xr:uid="{ADD34B91-B8F2-42BD-89AA-454B49E19FAA}"/>
    <cellStyle name="Titre 9" xfId="337" xr:uid="{951904C2-8A82-46F7-B7B2-EA39BA2E4270}"/>
    <cellStyle name="Titre 1 10" xfId="380" xr:uid="{ED4ECAF1-AE14-4253-A962-0912AF26A97A}"/>
    <cellStyle name="Titre 1 11" xfId="420" xr:uid="{92EC689D-56E9-4376-9169-F6601E8DE231}"/>
    <cellStyle name="Titre 1 12" xfId="462" xr:uid="{87A6C387-E0E2-4E5C-B745-55E7FBB1A117}"/>
    <cellStyle name="Titre 1 13" xfId="755" xr:uid="{D76D7CD2-42C0-4D27-8713-446476A4CB3E}"/>
    <cellStyle name="Titre 1 14" xfId="795" xr:uid="{EB503AF4-3E9C-4D87-8D34-027443426FA3}"/>
    <cellStyle name="Titre 1 15" xfId="838" xr:uid="{1037EF6F-A751-48EB-AFCB-A955FC3900B3}"/>
    <cellStyle name="Titre 1 16" xfId="878" xr:uid="{90855253-E3F7-48AC-9FED-608B5F669E34}"/>
    <cellStyle name="Titre 1 17" xfId="920" xr:uid="{DD6C3099-009D-4F7A-B4A2-EA4A485FFB05}"/>
    <cellStyle name="Titre 1 2" xfId="46" xr:uid="{8F6F2FF0-8FBD-4572-81BA-D53995D90BE2}"/>
    <cellStyle name="Titre 1 3" xfId="89" xr:uid="{6AD35978-A586-4CC1-A5EC-5D0C74F19B77}"/>
    <cellStyle name="Titre 1 4" xfId="130" xr:uid="{3FF55350-F9A1-41C4-82A7-3701B1FF3F6B}"/>
    <cellStyle name="Titre 1 5" xfId="171" xr:uid="{693DA758-F300-46D6-8186-B65C039090DF}"/>
    <cellStyle name="Titre 1 6" xfId="213" xr:uid="{2F88EEAB-3A54-473F-8F5A-6DA1E91A59D1}"/>
    <cellStyle name="Titre 1 7" xfId="254" xr:uid="{0CB5956A-DCD8-4376-8CC6-B43369A85041}"/>
    <cellStyle name="Titre 1 8" xfId="296" xr:uid="{1273CFC7-D0D5-4F34-A055-ACAA2B3C8C28}"/>
    <cellStyle name="Titre 1 9" xfId="338" xr:uid="{4716915D-7B71-4C95-8D45-846461371AF8}"/>
    <cellStyle name="Titre 2 10" xfId="381" xr:uid="{125A06F4-17E0-4C0F-AB9B-6A6FB4D5BACE}"/>
    <cellStyle name="Titre 2 11" xfId="421" xr:uid="{2CAD5AE2-A334-45EC-82F8-8E0C19A4E482}"/>
    <cellStyle name="Titre 2 12" xfId="463" xr:uid="{1A8A80F1-0BD9-461F-AFE3-B19BD900ECA7}"/>
    <cellStyle name="Titre 2 13" xfId="756" xr:uid="{A9B152B7-E2AB-49F2-A6DE-F8FF94523C37}"/>
    <cellStyle name="Titre 2 14" xfId="796" xr:uid="{70CDD909-8C4E-487E-8CF5-2D4ECAC8EE44}"/>
    <cellStyle name="Titre 2 15" xfId="839" xr:uid="{66720DAF-B78C-4F92-8793-D1631368EB01}"/>
    <cellStyle name="Titre 2 16" xfId="879" xr:uid="{A52CFB6A-519B-4761-B175-F84B63B37221}"/>
    <cellStyle name="Titre 2 17" xfId="921" xr:uid="{59734726-76A4-4F94-9600-08FFFF7D0A03}"/>
    <cellStyle name="Titre 2 2" xfId="47" xr:uid="{964CA7DD-1F27-4737-951F-DDF967C10C33}"/>
    <cellStyle name="Titre 2 3" xfId="90" xr:uid="{08E2EA44-C4F4-498D-8813-2561E5A459DA}"/>
    <cellStyle name="Titre 2 4" xfId="131" xr:uid="{3F1EC7B5-A388-4ECB-BF0B-0E1493BC8B6A}"/>
    <cellStyle name="Titre 2 5" xfId="172" xr:uid="{1C0D5634-8CCC-42A2-B975-C1061B63E778}"/>
    <cellStyle name="Titre 2 6" xfId="214" xr:uid="{176A8520-ECF3-4A28-B263-D546C4F9C3F7}"/>
    <cellStyle name="Titre 2 7" xfId="255" xr:uid="{C23E609F-99B5-41DC-AFEE-CBE31FFEB90B}"/>
    <cellStyle name="Titre 2 8" xfId="297" xr:uid="{41C69D4F-D468-4978-91DF-7EA78CDF3915}"/>
    <cellStyle name="Titre 2 9" xfId="339" xr:uid="{624F7703-5FAC-4059-B4DE-92EE15F9A8F1}"/>
    <cellStyle name="Titre 3 10" xfId="382" xr:uid="{2D80CD51-5E7C-400D-8D76-CD9316F34D1E}"/>
    <cellStyle name="Titre 3 11" xfId="422" xr:uid="{2607FA81-70BA-409D-BB70-6885A54FE373}"/>
    <cellStyle name="Titre 3 12" xfId="464" xr:uid="{02BB1B31-90E6-46B6-9DFB-108B2EA667E3}"/>
    <cellStyle name="Titre 3 13" xfId="757" xr:uid="{D17B7C62-BF00-4214-86D9-1E88E22C0136}"/>
    <cellStyle name="Titre 3 14" xfId="797" xr:uid="{FB99010B-274F-4FF2-B35E-EA0A86B9A9A4}"/>
    <cellStyle name="Titre 3 15" xfId="840" xr:uid="{BB5114DE-B709-49A2-A6B2-7AAC33D84449}"/>
    <cellStyle name="Titre 3 16" xfId="880" xr:uid="{28673F07-7B45-4391-B4CF-94D70B9D4848}"/>
    <cellStyle name="Titre 3 17" xfId="922" xr:uid="{383C9CBD-8B9C-42D2-AB04-8FDA7378234A}"/>
    <cellStyle name="Titre 3 2" xfId="48" xr:uid="{64ACC881-4C9C-48F4-8C6A-7313DAB1A4F0}"/>
    <cellStyle name="Titre 3 3" xfId="91" xr:uid="{A7ED7FFB-195F-44A8-A180-4612D37654A0}"/>
    <cellStyle name="Titre 3 4" xfId="132" xr:uid="{6774BD2D-D2F1-4B53-9E43-76EB1D1AB1DF}"/>
    <cellStyle name="Titre 3 5" xfId="173" xr:uid="{AF9D63B2-B3DB-410C-B7B1-CB361DC86BFC}"/>
    <cellStyle name="Titre 3 6" xfId="215" xr:uid="{9338B655-B232-4A5E-8D27-1C7F3CDC5753}"/>
    <cellStyle name="Titre 3 7" xfId="256" xr:uid="{36614163-9672-4E48-9806-F148D648B30B}"/>
    <cellStyle name="Titre 3 8" xfId="298" xr:uid="{56DE63C4-FE79-484E-A5D5-052F2DB99413}"/>
    <cellStyle name="Titre 3 9" xfId="340" xr:uid="{34654F55-B8AF-4691-B7CB-23A162F2E5C6}"/>
    <cellStyle name="Titre 4 10" xfId="383" xr:uid="{B16B5D59-DF83-4CDF-BDC7-0B19B5D31374}"/>
    <cellStyle name="Titre 4 11" xfId="423" xr:uid="{ABC32211-A517-4EEE-BD33-593E69E0593A}"/>
    <cellStyle name="Titre 4 12" xfId="465" xr:uid="{7B5C8393-F9F0-4F52-A013-BA9987EEB090}"/>
    <cellStyle name="Titre 4 13" xfId="758" xr:uid="{DF521EEA-23E5-4853-8EC7-024A8F2E598F}"/>
    <cellStyle name="Titre 4 14" xfId="798" xr:uid="{3D6413DA-C374-405D-A7F4-7491695725A3}"/>
    <cellStyle name="Titre 4 15" xfId="841" xr:uid="{2A3AAC09-5AAF-41D9-8684-BE87B9513FD4}"/>
    <cellStyle name="Titre 4 16" xfId="881" xr:uid="{9EA1273B-640D-419D-A078-8E53A52C5AE0}"/>
    <cellStyle name="Titre 4 17" xfId="923" xr:uid="{C04370B6-9A14-4FB6-BCDE-10305AE06680}"/>
    <cellStyle name="Titre 4 2" xfId="49" xr:uid="{64F9C931-1879-4531-8B62-4D5397C1C1B2}"/>
    <cellStyle name="Titre 4 3" xfId="92" xr:uid="{E3962690-3864-445F-A46D-AF015EDA784D}"/>
    <cellStyle name="Titre 4 4" xfId="133" xr:uid="{178498AC-4A67-4FBB-B18E-8ADFDAC7E36F}"/>
    <cellStyle name="Titre 4 5" xfId="174" xr:uid="{84FA3289-3E15-4D33-A6E7-112F3397AD40}"/>
    <cellStyle name="Titre 4 6" xfId="216" xr:uid="{9BC3E6AB-2685-4F9D-82DD-FA33002E50C5}"/>
    <cellStyle name="Titre 4 7" xfId="257" xr:uid="{89EB2A68-439C-4118-B556-EE7EE890ED52}"/>
    <cellStyle name="Titre 4 8" xfId="299" xr:uid="{E843D02A-9C3E-46AE-AC20-0115DF0D290B}"/>
    <cellStyle name="Titre 4 9" xfId="341" xr:uid="{141CE6E5-6383-4C9D-8EF0-7BC5E0310C17}"/>
    <cellStyle name="Total 10" xfId="384" xr:uid="{951B3B4D-09FD-4041-AE3E-2E5B0A169976}"/>
    <cellStyle name="Total 10 2" xfId="600" xr:uid="{7D0B7A84-8ED0-4263-8FE4-D62D6C740BC0}"/>
    <cellStyle name="Total 10 2 2" xfId="1190" xr:uid="{7C12492A-734F-459C-8FB8-5C9AC4E27DD8}"/>
    <cellStyle name="Total 10 3" xfId="1086" xr:uid="{6116F076-8008-4BD1-BB27-9C397209C535}"/>
    <cellStyle name="Total 11" xfId="424" xr:uid="{E5EC3E3F-B2DC-4CCA-B7BF-9CCA9C05036B}"/>
    <cellStyle name="Total 11 2" xfId="605" xr:uid="{4CB27B08-EC47-42DA-9122-D0A9738206F9}"/>
    <cellStyle name="Total 11 2 2" xfId="1195" xr:uid="{2EBCA67B-A01A-448F-8173-13DFF16965ED}"/>
    <cellStyle name="Total 11 3" xfId="1091" xr:uid="{8946A989-3E43-4040-9CD5-69E9A03DC099}"/>
    <cellStyle name="Total 12" xfId="466" xr:uid="{523F2704-0E92-4231-B727-B2E09CC3C6F1}"/>
    <cellStyle name="Total 12 2" xfId="610" xr:uid="{1591FA68-4265-4F37-A45B-48E9A4F3F591}"/>
    <cellStyle name="Total 12 2 2" xfId="1200" xr:uid="{3065E09F-92AE-4FF5-85AC-D89B7D9E12AB}"/>
    <cellStyle name="Total 12 3" xfId="1096" xr:uid="{863A9EA2-2519-4BB9-8C10-FC3F62199268}"/>
    <cellStyle name="Total 13" xfId="502" xr:uid="{141542E8-FFBE-40B6-B5E5-AB89E5C32D19}"/>
    <cellStyle name="Total 13 2" xfId="759" xr:uid="{846AE28C-E4D3-423B-93DA-414F71171713}"/>
    <cellStyle name="Total 13 2 2" xfId="1225" xr:uid="{D50D4DAA-0C93-430F-AFDD-B860F0F25B5A}"/>
    <cellStyle name="Total 13 3" xfId="1098" xr:uid="{F9ECE112-2C5F-4013-ADAE-889BA7134897}"/>
    <cellStyle name="Total 14" xfId="575" xr:uid="{68D215A8-8D49-4A3F-BF5F-7C75A1187EF8}"/>
    <cellStyle name="Total 14 2" xfId="799" xr:uid="{BB882FC6-22A1-43C4-B9D5-878C230F3EC7}"/>
    <cellStyle name="Total 14 2 2" xfId="1230" xr:uid="{23DA9E93-3755-4A1B-B700-CE3C48B8CECD}"/>
    <cellStyle name="Total 14 3" xfId="1165" xr:uid="{74044262-798F-4DDF-915F-0C59C9CA89F7}"/>
    <cellStyle name="Total 15" xfId="842" xr:uid="{5ABC0FCC-21C6-4E7B-80D7-59E44AC2BDEE}"/>
    <cellStyle name="Total 15 2" xfId="1235" xr:uid="{6280FE06-5FC3-4D2F-A3C6-A9CDA0ABAED3}"/>
    <cellStyle name="Total 16" xfId="882" xr:uid="{D5CC93FA-3991-4436-833F-155071D02881}"/>
    <cellStyle name="Total 16 2" xfId="1240" xr:uid="{0A0A1702-64E2-47E4-AE35-220587889F30}"/>
    <cellStyle name="Total 17" xfId="924" xr:uid="{A437A890-223A-41D6-A23C-679B8AEC3CAE}"/>
    <cellStyle name="Total 17 2" xfId="1245" xr:uid="{159A28BC-C966-4E76-982C-41645FDA4C69}"/>
    <cellStyle name="Total 2" xfId="50" xr:uid="{C2F7B277-C34E-46E6-A542-F2921B0E9D79}"/>
    <cellStyle name="Total 2 2" xfId="558" xr:uid="{B47C3EEF-F681-435F-9373-95AE214DFF52}"/>
    <cellStyle name="Total 2 2 2" xfId="1148" xr:uid="{0465B736-0E30-48D4-BDEE-D0CD989B7CCE}"/>
    <cellStyle name="Total 2 3" xfId="562" xr:uid="{C36B1567-066B-40B2-BAF5-39C12CE55C44}"/>
    <cellStyle name="Total 2 3 2" xfId="1152" xr:uid="{7AE6FD02-4A9F-44F6-AE9F-2EBDB79EAEB9}"/>
    <cellStyle name="Total 2 4" xfId="566" xr:uid="{36A212AC-DA39-4713-B01B-B45917E59ACD}"/>
    <cellStyle name="Total 2 4 2" xfId="1156" xr:uid="{CA8FF1BB-F9B7-4B7F-88B1-237D3ADEA8C7}"/>
    <cellStyle name="Total 2 5" xfId="1046" xr:uid="{031DEE93-B3E8-4489-93A9-6A296FF00915}"/>
    <cellStyle name="Total 3" xfId="93" xr:uid="{9082E657-1516-4D7E-8FC5-B555CDDEBB00}"/>
    <cellStyle name="Total 3 2" xfId="559" xr:uid="{DCA7F1BD-A727-4365-A9F6-C6CE663D21A1}"/>
    <cellStyle name="Total 3 2 2" xfId="1149" xr:uid="{35D09E80-D3DE-444B-BC37-7FC3E1BE6FEB}"/>
    <cellStyle name="Total 3 3" xfId="563" xr:uid="{8445B28A-A0D7-4D3B-AF78-FE63C2FDA262}"/>
    <cellStyle name="Total 3 3 2" xfId="1153" xr:uid="{8D1E42FF-71D6-4C0E-A403-DAEF8DB65739}"/>
    <cellStyle name="Total 3 4" xfId="567" xr:uid="{EFF09118-DF2F-4B4E-915C-818D9E770824}"/>
    <cellStyle name="Total 3 4 2" xfId="1157" xr:uid="{AF22FFDB-EA25-401A-AC7C-9C37B19F49CB}"/>
    <cellStyle name="Total 3 5" xfId="1051" xr:uid="{FB2F3FD1-A380-4DB1-BE11-EFE9AAFBBDCB}"/>
    <cellStyle name="Total 4" xfId="134" xr:uid="{0559E3C6-370C-455E-9197-A806CBDF2430}"/>
    <cellStyle name="Total 4 2" xfId="560" xr:uid="{20E9FA47-DED1-47C0-8BE4-B8605DEBDE83}"/>
    <cellStyle name="Total 4 2 2" xfId="1150" xr:uid="{3D72A3C9-EB16-4FE5-9F47-90A2F4F1B777}"/>
    <cellStyle name="Total 4 3" xfId="564" xr:uid="{0FCD552B-3B21-4C1F-A9D6-7397445DAFA4}"/>
    <cellStyle name="Total 4 3 2" xfId="1154" xr:uid="{2DBFC0B1-03B5-4498-A80E-9AE38C3B1A01}"/>
    <cellStyle name="Total 4 4" xfId="568" xr:uid="{3EE8291E-F359-48FD-8DA8-7CD33EC3F0B2}"/>
    <cellStyle name="Total 4 4 2" xfId="1158" xr:uid="{57114143-5B99-4212-9069-5FF31090CEF7}"/>
    <cellStyle name="Total 4 5" xfId="1056" xr:uid="{B90AE568-31D5-4B9F-9717-78B2717CF4EF}"/>
    <cellStyle name="Total 5" xfId="175" xr:uid="{2EFB594E-9FF4-4D6F-99C7-63D7972B2A3E}"/>
    <cellStyle name="Total 5 2" xfId="561" xr:uid="{8B09EBD7-09BF-4A97-A88B-730E55FA8405}"/>
    <cellStyle name="Total 5 2 2" xfId="1151" xr:uid="{8AC8C912-E67F-41C9-9E55-A81947BB8779}"/>
    <cellStyle name="Total 5 3" xfId="565" xr:uid="{0E763C96-DF44-4C9F-AE68-96EDEC871EEF}"/>
    <cellStyle name="Total 5 3 2" xfId="1155" xr:uid="{F273B54B-1CE7-4C9C-A8C2-72C7C2B6AF7E}"/>
    <cellStyle name="Total 5 4" xfId="569" xr:uid="{02CF8A89-3AB8-4E6F-8CF3-69D8F1F7E06B}"/>
    <cellStyle name="Total 5 4 2" xfId="1159" xr:uid="{BF74C976-4354-422C-B98E-6B4B799FB590}"/>
    <cellStyle name="Total 5 5" xfId="1061" xr:uid="{1C5A5792-83B4-4F3B-A99E-EE87FD9B673B}"/>
    <cellStyle name="Total 6" xfId="217" xr:uid="{3D4ADB00-4A64-447A-817C-2B3BEABEE6E4}"/>
    <cellStyle name="Total 6 2" xfId="580" xr:uid="{C494053C-37C6-43BF-B20F-B76471A92EB4}"/>
    <cellStyle name="Total 6 2 2" xfId="1170" xr:uid="{FF9BC294-28C7-462E-96DA-9F1A41101A99}"/>
    <cellStyle name="Total 6 3" xfId="1066" xr:uid="{1EE3CD33-A1E5-49C4-8DC1-937B97C01669}"/>
    <cellStyle name="Total 7" xfId="258" xr:uid="{0E714FCB-9A36-4559-A743-6EA65831E344}"/>
    <cellStyle name="Total 7 2" xfId="585" xr:uid="{B636072E-BFBA-4E6D-BC08-8474AB2FD079}"/>
    <cellStyle name="Total 7 2 2" xfId="1175" xr:uid="{88C493B2-F659-436E-BD4E-37DC46B8A4F3}"/>
    <cellStyle name="Total 7 3" xfId="1071" xr:uid="{30543C77-6A6B-4574-B611-D32021E6A622}"/>
    <cellStyle name="Total 8" xfId="300" xr:uid="{E794F140-3EB4-428C-AE3F-AA795833596D}"/>
    <cellStyle name="Total 8 2" xfId="590" xr:uid="{876A4277-49B6-40F8-9A56-9EAF0EC46529}"/>
    <cellStyle name="Total 8 2 2" xfId="1180" xr:uid="{23D9F294-FC72-4193-B739-5131F28F6A74}"/>
    <cellStyle name="Total 8 3" xfId="1076" xr:uid="{F0251FEB-3346-4E75-A5D3-3C5A8D383631}"/>
    <cellStyle name="Total 9" xfId="342" xr:uid="{565481FA-97C7-4FAE-A76A-0041F7806BC8}"/>
    <cellStyle name="Total 9 2" xfId="595" xr:uid="{7F6DF38C-A556-4E4F-9315-C2C77C501A0F}"/>
    <cellStyle name="Total 9 2 2" xfId="1185" xr:uid="{A6525AF7-DFBE-43A2-B277-F08A6C879E03}"/>
    <cellStyle name="Total 9 3" xfId="1081" xr:uid="{E93BF0B2-F2BD-4578-A6EC-3C7127BA1AD1}"/>
    <cellStyle name="Vérification 10" xfId="385" xr:uid="{813F55F9-1DAA-4C20-A150-893B453ECC2C}"/>
    <cellStyle name="Vérification 11" xfId="425" xr:uid="{6419CA39-4359-4074-B2C5-C4BB2B78CFD8}"/>
    <cellStyle name="Vérification 12" xfId="467" xr:uid="{D7003008-50FD-477F-A519-25AC8643E412}"/>
    <cellStyle name="Vérification 13" xfId="760" xr:uid="{C5338AAE-440D-4FCA-A5E3-90CDAF63F560}"/>
    <cellStyle name="Vérification 14" xfId="800" xr:uid="{734A4288-64EC-4B57-938C-9AE1B3F7DE33}"/>
    <cellStyle name="Vérification 15" xfId="843" xr:uid="{8CC78040-8E81-417C-96F4-6F9DE0E76A79}"/>
    <cellStyle name="Vérification 16" xfId="883" xr:uid="{1296A4DB-8805-4EB9-AB58-2ED8F02BAF62}"/>
    <cellStyle name="Vérification 17" xfId="925" xr:uid="{289E8DC5-119B-4C12-A011-F6ECE87F9F97}"/>
    <cellStyle name="Vérification 2" xfId="51" xr:uid="{B8246F76-E09E-40F7-9869-02A0F468FE33}"/>
    <cellStyle name="Vérification 3" xfId="94" xr:uid="{7BB6AA45-5F67-4AEC-A04C-8ADB37163A8D}"/>
    <cellStyle name="Vérification 4" xfId="135" xr:uid="{718E9460-2940-4A71-89F1-1E727599D8C0}"/>
    <cellStyle name="Vérification 5" xfId="176" xr:uid="{9A0EB691-BF60-4212-ADA9-0BC149DAE213}"/>
    <cellStyle name="Vérification 6" xfId="218" xr:uid="{A420CDCB-F28E-486B-81B2-B9C31659774F}"/>
    <cellStyle name="Vérification 7" xfId="259" xr:uid="{AF80DCCF-FD28-45DA-8899-14F65842087C}"/>
    <cellStyle name="Vérification 8" xfId="301" xr:uid="{D4B274C9-302F-44D1-81CB-20518791041E}"/>
    <cellStyle name="Vérification 9" xfId="343" xr:uid="{EB533A25-E837-40A4-9B0F-D294C51A154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1524000</xdr:colOff>
      <xdr:row>0</xdr:row>
      <xdr:rowOff>43373</xdr:rowOff>
    </xdr:from>
    <xdr:to>
      <xdr:col>6</xdr:col>
      <xdr:colOff>1431130</xdr:colOff>
      <xdr:row>3</xdr:row>
      <xdr:rowOff>135947</xdr:rowOff>
    </xdr:to>
    <xdr:pic>
      <xdr:nvPicPr>
        <xdr:cNvPr id="2" name="Image 1">
          <a:extLst>
            <a:ext uri="{FF2B5EF4-FFF2-40B4-BE49-F238E27FC236}">
              <a16:creationId xmlns:a16="http://schemas.microsoft.com/office/drawing/2014/main" id="{2EA16171-B3DF-4AC4-BE14-D70D233080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80650" y="43373"/>
          <a:ext cx="1574005" cy="65454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F911B-1EB2-4050-9438-E508C294F737}">
  <sheetPr>
    <pageSetUpPr fitToPage="1"/>
  </sheetPr>
  <dimension ref="A1:G233"/>
  <sheetViews>
    <sheetView tabSelected="1" view="pageBreakPreview" topLeftCell="A193" zoomScale="60" zoomScaleNormal="60" workbookViewId="0">
      <selection activeCell="F217" sqref="F217:F220"/>
    </sheetView>
  </sheetViews>
  <sheetFormatPr baseColWidth="10" defaultColWidth="11.42578125" defaultRowHeight="14.25"/>
  <cols>
    <col min="1" max="1" width="13.85546875" style="32" customWidth="1"/>
    <col min="2" max="2" width="108.140625" style="1" customWidth="1"/>
    <col min="3" max="3" width="13.42578125" style="1" customWidth="1"/>
    <col min="4" max="4" width="18.28515625" style="30" customWidth="1"/>
    <col min="5" max="5" width="14.7109375" style="1" customWidth="1"/>
    <col min="6" max="6" width="24.85546875" style="29" customWidth="1"/>
    <col min="7" max="7" width="28.5703125" style="23" customWidth="1"/>
    <col min="8" max="16384" width="11.42578125" style="1"/>
  </cols>
  <sheetData>
    <row r="1" spans="1:7" ht="26.25" customHeight="1">
      <c r="A1" s="136" t="s">
        <v>72</v>
      </c>
      <c r="B1" s="137"/>
      <c r="C1" s="137"/>
      <c r="D1" s="137"/>
      <c r="E1" s="137"/>
      <c r="F1" s="137"/>
      <c r="G1" s="46"/>
    </row>
    <row r="2" spans="1:7" ht="20.25" customHeight="1">
      <c r="A2" s="138" t="s">
        <v>201</v>
      </c>
      <c r="B2" s="139"/>
      <c r="C2" s="139"/>
      <c r="D2" s="139"/>
      <c r="E2" s="139"/>
      <c r="F2" s="139"/>
      <c r="G2" s="47"/>
    </row>
    <row r="3" spans="1:7" ht="8.25" customHeight="1">
      <c r="A3" s="138"/>
      <c r="B3" s="139"/>
      <c r="C3" s="139"/>
      <c r="D3" s="139"/>
      <c r="E3" s="139"/>
      <c r="F3" s="139"/>
      <c r="G3" s="47"/>
    </row>
    <row r="4" spans="1:7" ht="16.5" customHeight="1">
      <c r="A4" s="140" t="s">
        <v>73</v>
      </c>
      <c r="B4" s="141"/>
      <c r="C4" s="141"/>
      <c r="D4" s="141"/>
      <c r="E4" s="141"/>
      <c r="F4" s="141"/>
      <c r="G4" s="48"/>
    </row>
    <row r="5" spans="1:7" ht="18" customHeight="1">
      <c r="A5" s="49" t="s">
        <v>3</v>
      </c>
      <c r="B5" s="142" t="s">
        <v>4</v>
      </c>
      <c r="C5" s="14" t="s">
        <v>5</v>
      </c>
      <c r="D5" s="144" t="s">
        <v>6</v>
      </c>
      <c r="E5" s="145"/>
      <c r="F5" s="24" t="s">
        <v>7</v>
      </c>
      <c r="G5" s="50" t="s">
        <v>8</v>
      </c>
    </row>
    <row r="6" spans="1:7" ht="15" customHeight="1">
      <c r="A6" s="51"/>
      <c r="B6" s="143"/>
      <c r="C6" s="15"/>
      <c r="D6" s="15" t="s">
        <v>9</v>
      </c>
      <c r="E6" s="15" t="s">
        <v>10</v>
      </c>
      <c r="F6" s="25" t="s">
        <v>11</v>
      </c>
      <c r="G6" s="52" t="s">
        <v>11</v>
      </c>
    </row>
    <row r="7" spans="1:7" ht="20.25">
      <c r="A7" s="53"/>
      <c r="B7" s="16"/>
      <c r="C7" s="16"/>
      <c r="D7" s="16"/>
      <c r="E7" s="16"/>
      <c r="F7" s="26"/>
      <c r="G7" s="54"/>
    </row>
    <row r="8" spans="1:7" ht="18" customHeight="1">
      <c r="A8" s="55"/>
      <c r="B8" s="127" t="s">
        <v>12</v>
      </c>
      <c r="C8" s="128"/>
      <c r="D8" s="128"/>
      <c r="E8" s="128"/>
      <c r="F8" s="128"/>
      <c r="G8" s="129"/>
    </row>
    <row r="9" spans="1:7" ht="15" customHeight="1">
      <c r="A9" s="56"/>
      <c r="B9" s="130"/>
      <c r="C9" s="131"/>
      <c r="D9" s="131"/>
      <c r="E9" s="131"/>
      <c r="F9" s="131"/>
      <c r="G9" s="132"/>
    </row>
    <row r="10" spans="1:7" hidden="1">
      <c r="A10" s="56"/>
      <c r="B10" s="130"/>
      <c r="C10" s="131"/>
      <c r="D10" s="131"/>
      <c r="E10" s="131"/>
      <c r="F10" s="131"/>
      <c r="G10" s="132"/>
    </row>
    <row r="11" spans="1:7" ht="27" customHeight="1">
      <c r="A11" s="56"/>
      <c r="B11" s="130"/>
      <c r="C11" s="131"/>
      <c r="D11" s="131"/>
      <c r="E11" s="131"/>
      <c r="F11" s="131"/>
      <c r="G11" s="132"/>
    </row>
    <row r="12" spans="1:7" ht="3" customHeight="1">
      <c r="A12" s="56"/>
      <c r="B12" s="133"/>
      <c r="C12" s="134"/>
      <c r="D12" s="134"/>
      <c r="E12" s="134"/>
      <c r="F12" s="134"/>
      <c r="G12" s="135"/>
    </row>
    <row r="13" spans="1:7" ht="18">
      <c r="A13" s="56"/>
      <c r="B13" s="41" t="s">
        <v>13</v>
      </c>
      <c r="C13" s="8"/>
      <c r="D13" s="57"/>
      <c r="E13" s="57"/>
      <c r="F13" s="58"/>
      <c r="G13" s="59"/>
    </row>
    <row r="14" spans="1:7" ht="15">
      <c r="A14" s="56"/>
      <c r="B14" s="60" t="s">
        <v>14</v>
      </c>
      <c r="C14" s="8" t="s">
        <v>15</v>
      </c>
      <c r="D14" s="61">
        <v>1</v>
      </c>
      <c r="E14" s="62"/>
      <c r="F14" s="27"/>
      <c r="G14" s="59">
        <f>F14*D14</f>
        <v>0</v>
      </c>
    </row>
    <row r="15" spans="1:7" ht="15">
      <c r="A15" s="63"/>
      <c r="B15" s="60" t="s">
        <v>16</v>
      </c>
      <c r="C15" s="8" t="s">
        <v>15</v>
      </c>
      <c r="D15" s="61">
        <v>1</v>
      </c>
      <c r="E15" s="62"/>
      <c r="F15" s="27"/>
      <c r="G15" s="59">
        <f>F15*D15</f>
        <v>0</v>
      </c>
    </row>
    <row r="16" spans="1:7" ht="15">
      <c r="A16" s="63"/>
      <c r="B16" s="60"/>
      <c r="C16" s="8"/>
      <c r="D16" s="61"/>
      <c r="E16" s="62"/>
      <c r="F16" s="27"/>
      <c r="G16" s="59"/>
    </row>
    <row r="17" spans="1:7" ht="15.75">
      <c r="A17" s="64"/>
      <c r="B17" s="7" t="s">
        <v>68</v>
      </c>
      <c r="C17" s="8"/>
      <c r="D17" s="9"/>
      <c r="E17" s="9"/>
      <c r="F17" s="27"/>
      <c r="G17" s="65">
        <f>SUM(G14:G15)</f>
        <v>0</v>
      </c>
    </row>
    <row r="18" spans="1:7" ht="15.75">
      <c r="A18" s="64"/>
      <c r="B18" s="7"/>
      <c r="C18" s="8"/>
      <c r="D18" s="9"/>
      <c r="E18" s="9"/>
      <c r="F18" s="27"/>
      <c r="G18" s="66"/>
    </row>
    <row r="19" spans="1:7" ht="15.75">
      <c r="A19" s="64"/>
      <c r="B19" s="7"/>
      <c r="C19" s="8"/>
      <c r="D19" s="9"/>
      <c r="E19" s="9"/>
      <c r="F19" s="27"/>
      <c r="G19" s="66"/>
    </row>
    <row r="20" spans="1:7" ht="18">
      <c r="A20" s="56"/>
      <c r="B20" s="41" t="s">
        <v>66</v>
      </c>
      <c r="C20" s="8"/>
      <c r="D20" s="57"/>
      <c r="E20" s="57"/>
      <c r="F20" s="27"/>
      <c r="G20" s="59"/>
    </row>
    <row r="21" spans="1:7" ht="18">
      <c r="A21" s="67"/>
      <c r="B21" s="68" t="s">
        <v>65</v>
      </c>
      <c r="C21" s="22"/>
      <c r="D21" s="12"/>
      <c r="E21" s="13"/>
      <c r="F21" s="27"/>
      <c r="G21" s="69"/>
    </row>
    <row r="22" spans="1:7">
      <c r="A22" s="67"/>
      <c r="B22" s="10" t="s">
        <v>31</v>
      </c>
      <c r="C22" s="22" t="s">
        <v>32</v>
      </c>
      <c r="D22" s="12">
        <v>1</v>
      </c>
      <c r="E22" s="13"/>
      <c r="F22" s="27"/>
      <c r="G22" s="69">
        <f>D22*F22</f>
        <v>0</v>
      </c>
    </row>
    <row r="23" spans="1:7" hidden="1">
      <c r="A23" s="70"/>
      <c r="B23" s="71" t="s">
        <v>44</v>
      </c>
      <c r="C23" s="72" t="s">
        <v>49</v>
      </c>
      <c r="D23" s="73"/>
      <c r="E23" s="74"/>
      <c r="F23" s="27"/>
      <c r="G23" s="75"/>
    </row>
    <row r="24" spans="1:7">
      <c r="A24" s="67"/>
      <c r="B24" s="10" t="s">
        <v>51</v>
      </c>
      <c r="C24" s="22" t="s">
        <v>32</v>
      </c>
      <c r="D24" s="12">
        <v>1</v>
      </c>
      <c r="E24" s="13"/>
      <c r="F24" s="27"/>
      <c r="G24" s="69">
        <f>D24*F24</f>
        <v>0</v>
      </c>
    </row>
    <row r="25" spans="1:7">
      <c r="A25" s="67"/>
      <c r="B25" s="10" t="s">
        <v>50</v>
      </c>
      <c r="C25" s="22" t="s">
        <v>32</v>
      </c>
      <c r="D25" s="12">
        <v>1</v>
      </c>
      <c r="E25" s="13"/>
      <c r="F25" s="27"/>
      <c r="G25" s="69">
        <f>D25*F25</f>
        <v>0</v>
      </c>
    </row>
    <row r="26" spans="1:7">
      <c r="A26" s="67"/>
      <c r="B26" s="10" t="s">
        <v>33</v>
      </c>
      <c r="C26" s="11" t="s">
        <v>17</v>
      </c>
      <c r="D26" s="12"/>
      <c r="E26" s="13"/>
      <c r="F26" s="27"/>
      <c r="G26" s="69"/>
    </row>
    <row r="27" spans="1:7">
      <c r="A27" s="67"/>
      <c r="B27" s="10" t="s">
        <v>39</v>
      </c>
      <c r="C27" s="11" t="s">
        <v>32</v>
      </c>
      <c r="D27" s="12">
        <v>2</v>
      </c>
      <c r="E27" s="13"/>
      <c r="F27" s="27"/>
      <c r="G27" s="69">
        <f>D27*F27</f>
        <v>0</v>
      </c>
    </row>
    <row r="28" spans="1:7">
      <c r="A28" s="67"/>
      <c r="B28" s="10"/>
      <c r="C28" s="11"/>
      <c r="D28" s="12"/>
      <c r="E28" s="13"/>
      <c r="F28" s="27"/>
      <c r="G28" s="69"/>
    </row>
    <row r="29" spans="1:7">
      <c r="A29" s="67"/>
      <c r="B29" s="10"/>
      <c r="C29" s="11"/>
      <c r="D29" s="12"/>
      <c r="E29" s="13"/>
      <c r="F29" s="27"/>
      <c r="G29" s="69"/>
    </row>
    <row r="30" spans="1:7" ht="15.75">
      <c r="A30" s="67"/>
      <c r="B30" s="17" t="s">
        <v>67</v>
      </c>
      <c r="C30" s="18"/>
      <c r="D30" s="8"/>
      <c r="E30" s="19"/>
      <c r="F30" s="27"/>
      <c r="G30" s="76">
        <f>SUM(G22:G27)</f>
        <v>0</v>
      </c>
    </row>
    <row r="31" spans="1:7" ht="18">
      <c r="A31" s="64"/>
      <c r="B31" s="41" t="s">
        <v>69</v>
      </c>
      <c r="C31" s="8"/>
      <c r="D31" s="9"/>
      <c r="E31" s="9"/>
      <c r="F31" s="27"/>
      <c r="G31" s="66"/>
    </row>
    <row r="32" spans="1:7" ht="15" hidden="1">
      <c r="A32" s="64"/>
      <c r="B32" s="10" t="s">
        <v>60</v>
      </c>
      <c r="C32" s="8" t="s">
        <v>17</v>
      </c>
      <c r="D32" s="9"/>
      <c r="E32" s="9"/>
      <c r="F32" s="27"/>
      <c r="G32" s="59"/>
    </row>
    <row r="33" spans="1:7" ht="15" hidden="1">
      <c r="A33" s="64"/>
      <c r="B33" s="10" t="s">
        <v>61</v>
      </c>
      <c r="C33" s="8" t="s">
        <v>17</v>
      </c>
      <c r="D33" s="9"/>
      <c r="E33" s="9"/>
      <c r="F33" s="27"/>
      <c r="G33" s="59"/>
    </row>
    <row r="34" spans="1:7" ht="15">
      <c r="A34" s="64"/>
      <c r="B34" s="10" t="s">
        <v>70</v>
      </c>
      <c r="C34" s="8" t="s">
        <v>1</v>
      </c>
      <c r="D34" s="9">
        <v>1</v>
      </c>
      <c r="E34" s="9"/>
      <c r="F34" s="27"/>
      <c r="G34" s="77">
        <f t="shared" ref="G34" si="0">D34*F34</f>
        <v>0</v>
      </c>
    </row>
    <row r="35" spans="1:7" ht="15">
      <c r="A35" s="64"/>
      <c r="B35" s="10" t="s">
        <v>57</v>
      </c>
      <c r="C35" s="18" t="s">
        <v>1</v>
      </c>
      <c r="D35" s="8">
        <v>1</v>
      </c>
      <c r="E35" s="19"/>
      <c r="F35" s="27"/>
      <c r="G35" s="77">
        <f>D35*F35</f>
        <v>0</v>
      </c>
    </row>
    <row r="36" spans="1:7" ht="15">
      <c r="A36" s="64"/>
      <c r="B36" s="10" t="s">
        <v>62</v>
      </c>
      <c r="C36" s="18" t="s">
        <v>1</v>
      </c>
      <c r="D36" s="8">
        <v>1</v>
      </c>
      <c r="E36" s="19"/>
      <c r="F36" s="27"/>
      <c r="G36" s="77">
        <f>D36*F36</f>
        <v>0</v>
      </c>
    </row>
    <row r="37" spans="1:7" ht="15">
      <c r="A37" s="64"/>
      <c r="B37" s="10" t="s">
        <v>117</v>
      </c>
      <c r="C37" s="18" t="s">
        <v>1</v>
      </c>
      <c r="D37" s="8">
        <v>1</v>
      </c>
      <c r="E37" s="19"/>
      <c r="F37" s="27"/>
      <c r="G37" s="77">
        <f>D37*F37</f>
        <v>0</v>
      </c>
    </row>
    <row r="38" spans="1:7" ht="15.75">
      <c r="A38" s="64"/>
      <c r="B38" s="7"/>
      <c r="C38" s="18"/>
      <c r="D38" s="8"/>
      <c r="E38" s="19"/>
      <c r="F38" s="27"/>
      <c r="G38" s="78"/>
    </row>
    <row r="39" spans="1:7" ht="15.75">
      <c r="A39" s="64"/>
      <c r="B39" s="17" t="s">
        <v>67</v>
      </c>
      <c r="C39" s="18"/>
      <c r="D39" s="8"/>
      <c r="E39" s="19"/>
      <c r="F39" s="27"/>
      <c r="G39" s="76">
        <f>SUM(G34:G37)</f>
        <v>0</v>
      </c>
    </row>
    <row r="40" spans="1:7" ht="15.75">
      <c r="A40" s="67"/>
      <c r="B40" s="17"/>
      <c r="C40" s="18"/>
      <c r="D40" s="8"/>
      <c r="E40" s="19"/>
      <c r="F40" s="27"/>
      <c r="G40" s="78"/>
    </row>
    <row r="41" spans="1:7" ht="18">
      <c r="A41" s="67"/>
      <c r="B41" s="68" t="s">
        <v>46</v>
      </c>
      <c r="C41" s="18"/>
      <c r="D41" s="8"/>
      <c r="E41" s="19"/>
      <c r="F41" s="27"/>
      <c r="G41" s="78"/>
    </row>
    <row r="42" spans="1:7">
      <c r="A42" s="67"/>
      <c r="B42" s="10" t="s">
        <v>101</v>
      </c>
      <c r="C42" s="11" t="s">
        <v>1</v>
      </c>
      <c r="D42" s="12">
        <v>1</v>
      </c>
      <c r="E42" s="13"/>
      <c r="F42" s="27"/>
      <c r="G42" s="69">
        <f>D42*F42</f>
        <v>0</v>
      </c>
    </row>
    <row r="43" spans="1:7">
      <c r="A43" s="67"/>
      <c r="B43" s="10" t="s">
        <v>102</v>
      </c>
      <c r="C43" s="11" t="s">
        <v>1</v>
      </c>
      <c r="D43" s="12">
        <v>1</v>
      </c>
      <c r="E43" s="13"/>
      <c r="F43" s="27"/>
      <c r="G43" s="69">
        <f>D43*F43</f>
        <v>0</v>
      </c>
    </row>
    <row r="44" spans="1:7">
      <c r="A44" s="67"/>
      <c r="B44" s="10" t="s">
        <v>103</v>
      </c>
      <c r="C44" s="11" t="s">
        <v>1</v>
      </c>
      <c r="D44" s="12">
        <v>1</v>
      </c>
      <c r="E44" s="13"/>
      <c r="F44" s="27"/>
      <c r="G44" s="69">
        <f>D44*F44</f>
        <v>0</v>
      </c>
    </row>
    <row r="45" spans="1:7">
      <c r="A45" s="67"/>
      <c r="B45" s="10" t="s">
        <v>104</v>
      </c>
      <c r="C45" s="11" t="s">
        <v>1</v>
      </c>
      <c r="D45" s="12">
        <v>1</v>
      </c>
      <c r="E45" s="13"/>
      <c r="F45" s="27"/>
      <c r="G45" s="69">
        <f>D45*F45</f>
        <v>0</v>
      </c>
    </row>
    <row r="46" spans="1:7">
      <c r="A46" s="67"/>
      <c r="B46" s="10" t="s">
        <v>45</v>
      </c>
      <c r="C46" s="11" t="s">
        <v>1</v>
      </c>
      <c r="D46" s="12">
        <v>1</v>
      </c>
      <c r="E46" s="13"/>
      <c r="F46" s="27"/>
      <c r="G46" s="69">
        <f t="shared" ref="G46:G53" si="1">D46*F46</f>
        <v>0</v>
      </c>
    </row>
    <row r="47" spans="1:7" ht="15">
      <c r="A47" s="79"/>
      <c r="B47" s="10" t="s">
        <v>59</v>
      </c>
      <c r="C47" s="11" t="s">
        <v>1</v>
      </c>
      <c r="D47" s="8">
        <v>2</v>
      </c>
      <c r="E47" s="19"/>
      <c r="F47" s="27"/>
      <c r="G47" s="69">
        <f t="shared" si="1"/>
        <v>0</v>
      </c>
    </row>
    <row r="48" spans="1:7" ht="15">
      <c r="A48" s="67"/>
      <c r="B48" s="10" t="s">
        <v>58</v>
      </c>
      <c r="C48" s="11" t="s">
        <v>1</v>
      </c>
      <c r="D48" s="8">
        <v>2</v>
      </c>
      <c r="E48" s="19"/>
      <c r="F48" s="27"/>
      <c r="G48" s="69">
        <f t="shared" ref="G48" si="2">D48*F48</f>
        <v>0</v>
      </c>
    </row>
    <row r="49" spans="1:7" ht="15">
      <c r="A49" s="67"/>
      <c r="B49" s="10" t="s">
        <v>56</v>
      </c>
      <c r="C49" s="11" t="s">
        <v>1</v>
      </c>
      <c r="D49" s="8">
        <v>1</v>
      </c>
      <c r="E49" s="19"/>
      <c r="F49" s="27"/>
      <c r="G49" s="69">
        <f t="shared" ref="G49:G50" si="3">D49*F49</f>
        <v>0</v>
      </c>
    </row>
    <row r="50" spans="1:7" ht="15">
      <c r="A50" s="80"/>
      <c r="B50" s="10" t="s">
        <v>114</v>
      </c>
      <c r="C50" s="11" t="s">
        <v>110</v>
      </c>
      <c r="D50" s="8">
        <v>2</v>
      </c>
      <c r="E50" s="19"/>
      <c r="F50" s="27"/>
      <c r="G50" s="69">
        <f t="shared" si="3"/>
        <v>0</v>
      </c>
    </row>
    <row r="51" spans="1:7" ht="15">
      <c r="A51" s="67"/>
      <c r="B51" s="10" t="s">
        <v>48</v>
      </c>
      <c r="C51" s="11" t="s">
        <v>1</v>
      </c>
      <c r="D51" s="8">
        <v>2</v>
      </c>
      <c r="E51" s="19"/>
      <c r="F51" s="27"/>
      <c r="G51" s="69">
        <f t="shared" si="1"/>
        <v>0</v>
      </c>
    </row>
    <row r="52" spans="1:7" ht="15">
      <c r="A52" s="67"/>
      <c r="B52" s="10" t="s">
        <v>63</v>
      </c>
      <c r="C52" s="11" t="s">
        <v>1</v>
      </c>
      <c r="D52" s="8">
        <v>1</v>
      </c>
      <c r="E52" s="19"/>
      <c r="F52" s="27"/>
      <c r="G52" s="69">
        <f t="shared" si="1"/>
        <v>0</v>
      </c>
    </row>
    <row r="53" spans="1:7" ht="15">
      <c r="A53" s="67"/>
      <c r="B53" s="10" t="s">
        <v>54</v>
      </c>
      <c r="C53" s="18" t="s">
        <v>15</v>
      </c>
      <c r="D53" s="8">
        <v>1</v>
      </c>
      <c r="E53" s="19"/>
      <c r="F53" s="27"/>
      <c r="G53" s="69">
        <f t="shared" si="1"/>
        <v>0</v>
      </c>
    </row>
    <row r="54" spans="1:7">
      <c r="A54" s="67"/>
      <c r="B54" s="10" t="s">
        <v>118</v>
      </c>
      <c r="C54" s="11" t="s">
        <v>15</v>
      </c>
      <c r="D54" s="12">
        <v>1</v>
      </c>
      <c r="E54" s="13"/>
      <c r="F54" s="27"/>
      <c r="G54" s="69">
        <f t="shared" ref="G54" si="4">D54*F54</f>
        <v>0</v>
      </c>
    </row>
    <row r="55" spans="1:7" ht="15">
      <c r="A55" s="63"/>
      <c r="B55" s="10" t="s">
        <v>47</v>
      </c>
      <c r="C55" s="11" t="s">
        <v>1</v>
      </c>
      <c r="D55" s="8">
        <v>1</v>
      </c>
      <c r="E55" s="19"/>
      <c r="F55" s="27"/>
      <c r="G55" s="69">
        <f>D55*F55</f>
        <v>0</v>
      </c>
    </row>
    <row r="56" spans="1:7" ht="15">
      <c r="A56" s="63"/>
      <c r="B56" s="10" t="s">
        <v>115</v>
      </c>
      <c r="C56" s="11" t="s">
        <v>1</v>
      </c>
      <c r="D56" s="8">
        <v>1</v>
      </c>
      <c r="E56" s="19"/>
      <c r="F56" s="27"/>
      <c r="G56" s="69">
        <f t="shared" ref="G56" si="5">D56*F56</f>
        <v>0</v>
      </c>
    </row>
    <row r="57" spans="1:7" ht="15.75">
      <c r="A57" s="67"/>
      <c r="B57" s="17" t="s">
        <v>67</v>
      </c>
      <c r="C57" s="18"/>
      <c r="D57" s="8"/>
      <c r="E57" s="19"/>
      <c r="F57" s="27"/>
      <c r="G57" s="76">
        <f>SUM(G42:G56)</f>
        <v>0</v>
      </c>
    </row>
    <row r="58" spans="1:7" ht="15.75">
      <c r="A58" s="67"/>
      <c r="B58" s="17"/>
      <c r="C58" s="18"/>
      <c r="D58" s="8"/>
      <c r="E58" s="19"/>
      <c r="F58" s="27"/>
      <c r="G58" s="78"/>
    </row>
    <row r="59" spans="1:7" ht="15" customHeight="1">
      <c r="A59" s="67"/>
      <c r="B59" s="68" t="s">
        <v>40</v>
      </c>
      <c r="C59" s="22"/>
      <c r="D59" s="12"/>
      <c r="E59" s="13"/>
      <c r="F59" s="27"/>
      <c r="G59" s="78"/>
    </row>
    <row r="60" spans="1:7" ht="18">
      <c r="A60" s="67"/>
      <c r="B60" s="68"/>
      <c r="C60" s="22"/>
      <c r="D60" s="12"/>
      <c r="E60" s="13"/>
      <c r="F60" s="27"/>
      <c r="G60" s="78"/>
    </row>
    <row r="61" spans="1:7">
      <c r="A61" s="67"/>
      <c r="B61" s="10" t="s">
        <v>105</v>
      </c>
      <c r="C61" s="10" t="s">
        <v>15</v>
      </c>
      <c r="D61" s="81" t="s">
        <v>107</v>
      </c>
      <c r="E61" s="10"/>
      <c r="F61" s="27"/>
      <c r="G61" s="77">
        <f t="shared" ref="G61:G67" si="6">D61*F61</f>
        <v>0</v>
      </c>
    </row>
    <row r="62" spans="1:7">
      <c r="A62" s="67"/>
      <c r="B62" s="10" t="s">
        <v>106</v>
      </c>
      <c r="C62" s="10" t="s">
        <v>15</v>
      </c>
      <c r="D62" s="81" t="s">
        <v>107</v>
      </c>
      <c r="E62" s="10"/>
      <c r="F62" s="27"/>
      <c r="G62" s="77">
        <f t="shared" ref="G62" si="7">D62*F62</f>
        <v>0</v>
      </c>
    </row>
    <row r="63" spans="1:7">
      <c r="A63" s="67"/>
      <c r="B63" s="10" t="s">
        <v>112</v>
      </c>
      <c r="C63" s="10" t="s">
        <v>15</v>
      </c>
      <c r="D63" s="81" t="s">
        <v>107</v>
      </c>
      <c r="E63" s="10"/>
      <c r="F63" s="27"/>
      <c r="G63" s="77">
        <f t="shared" ref="G63" si="8">D63*F63</f>
        <v>0</v>
      </c>
    </row>
    <row r="64" spans="1:7">
      <c r="A64" s="67"/>
      <c r="B64" s="10" t="s">
        <v>41</v>
      </c>
      <c r="C64" s="10" t="s">
        <v>1</v>
      </c>
      <c r="D64" s="81" t="s">
        <v>111</v>
      </c>
      <c r="E64" s="10"/>
      <c r="F64" s="27"/>
      <c r="G64" s="77">
        <f t="shared" si="6"/>
        <v>0</v>
      </c>
    </row>
    <row r="65" spans="1:7">
      <c r="A65" s="70"/>
      <c r="B65" s="10" t="s">
        <v>42</v>
      </c>
      <c r="C65" s="10" t="s">
        <v>110</v>
      </c>
      <c r="D65" s="81" t="s">
        <v>108</v>
      </c>
      <c r="E65" s="10"/>
      <c r="F65" s="27"/>
      <c r="G65" s="77">
        <f t="shared" si="6"/>
        <v>0</v>
      </c>
    </row>
    <row r="66" spans="1:7">
      <c r="A66" s="82"/>
      <c r="B66" s="71" t="s">
        <v>100</v>
      </c>
      <c r="C66" s="71" t="s">
        <v>110</v>
      </c>
      <c r="D66" s="83" t="s">
        <v>109</v>
      </c>
      <c r="E66" s="83"/>
      <c r="F66" s="27"/>
      <c r="G66" s="77">
        <f t="shared" si="6"/>
        <v>0</v>
      </c>
    </row>
    <row r="67" spans="1:7">
      <c r="A67" s="67"/>
      <c r="B67" s="10" t="s">
        <v>34</v>
      </c>
      <c r="C67" s="10" t="s">
        <v>1</v>
      </c>
      <c r="D67" s="81" t="s">
        <v>64</v>
      </c>
      <c r="E67" s="10"/>
      <c r="F67" s="27"/>
      <c r="G67" s="77">
        <f t="shared" si="6"/>
        <v>0</v>
      </c>
    </row>
    <row r="68" spans="1:7" s="6" customFormat="1" ht="15.75">
      <c r="A68" s="67"/>
      <c r="B68" s="17" t="s">
        <v>67</v>
      </c>
      <c r="C68" s="18"/>
      <c r="D68" s="8"/>
      <c r="E68" s="19"/>
      <c r="F68" s="27"/>
      <c r="G68" s="76">
        <f>SUM(G61:G67)</f>
        <v>0</v>
      </c>
    </row>
    <row r="69" spans="1:7" s="5" customFormat="1" ht="18.75">
      <c r="A69" s="56"/>
      <c r="B69" s="84"/>
      <c r="C69" s="8"/>
      <c r="D69" s="8"/>
      <c r="E69" s="8"/>
      <c r="F69" s="27"/>
      <c r="G69" s="66"/>
    </row>
    <row r="70" spans="1:7" s="5" customFormat="1" ht="18">
      <c r="A70" s="56"/>
      <c r="B70" s="41" t="s">
        <v>0</v>
      </c>
      <c r="C70" s="61"/>
      <c r="D70" s="61"/>
      <c r="E70" s="61"/>
      <c r="F70" s="27"/>
      <c r="G70" s="66"/>
    </row>
    <row r="71" spans="1:7" s="5" customFormat="1" ht="15">
      <c r="A71" s="63"/>
      <c r="B71" s="60" t="s">
        <v>124</v>
      </c>
      <c r="C71" s="61" t="s">
        <v>15</v>
      </c>
      <c r="D71" s="85">
        <v>1</v>
      </c>
      <c r="E71" s="85"/>
      <c r="F71" s="27"/>
      <c r="G71" s="59">
        <f>D71*F71</f>
        <v>0</v>
      </c>
    </row>
    <row r="72" spans="1:7" s="5" customFormat="1" ht="15">
      <c r="A72" s="63"/>
      <c r="B72" s="60" t="s">
        <v>53</v>
      </c>
      <c r="C72" s="61" t="s">
        <v>15</v>
      </c>
      <c r="D72" s="85">
        <v>1</v>
      </c>
      <c r="E72" s="85"/>
      <c r="F72" s="27"/>
      <c r="G72" s="59">
        <f t="shared" ref="G72:G75" si="9">D72*F72</f>
        <v>0</v>
      </c>
    </row>
    <row r="73" spans="1:7" s="5" customFormat="1" ht="15">
      <c r="A73" s="63"/>
      <c r="B73" s="60" t="s">
        <v>55</v>
      </c>
      <c r="C73" s="61" t="s">
        <v>15</v>
      </c>
      <c r="D73" s="85">
        <v>1</v>
      </c>
      <c r="E73" s="85"/>
      <c r="F73" s="27"/>
      <c r="G73" s="59">
        <f t="shared" si="9"/>
        <v>0</v>
      </c>
    </row>
    <row r="74" spans="1:7" ht="15">
      <c r="A74" s="63"/>
      <c r="B74" s="60" t="s">
        <v>113</v>
      </c>
      <c r="C74" s="61" t="s">
        <v>15</v>
      </c>
      <c r="D74" s="85">
        <v>1</v>
      </c>
      <c r="E74" s="85"/>
      <c r="F74" s="27"/>
      <c r="G74" s="59">
        <f t="shared" si="9"/>
        <v>0</v>
      </c>
    </row>
    <row r="75" spans="1:7" ht="15">
      <c r="A75" s="63"/>
      <c r="B75" s="60" t="s">
        <v>71</v>
      </c>
      <c r="C75" s="61" t="s">
        <v>15</v>
      </c>
      <c r="D75" s="85">
        <v>1</v>
      </c>
      <c r="E75" s="85"/>
      <c r="F75" s="27"/>
      <c r="G75" s="59">
        <f t="shared" si="9"/>
        <v>0</v>
      </c>
    </row>
    <row r="76" spans="1:7" ht="15">
      <c r="A76" s="86"/>
      <c r="B76" s="60" t="s">
        <v>43</v>
      </c>
      <c r="C76" s="61" t="s">
        <v>15</v>
      </c>
      <c r="D76" s="85">
        <v>1</v>
      </c>
      <c r="E76" s="85"/>
      <c r="F76" s="27"/>
      <c r="G76" s="59">
        <f t="shared" ref="G75:G76" si="10">D76*F76</f>
        <v>0</v>
      </c>
    </row>
    <row r="77" spans="1:7" ht="15">
      <c r="A77" s="63"/>
      <c r="B77" s="60" t="s">
        <v>18</v>
      </c>
      <c r="C77" s="8" t="s">
        <v>15</v>
      </c>
      <c r="D77" s="8">
        <v>1</v>
      </c>
      <c r="E77" s="8"/>
      <c r="F77" s="27"/>
      <c r="G77" s="59">
        <f>F77*D77</f>
        <v>0</v>
      </c>
    </row>
    <row r="78" spans="1:7" ht="15">
      <c r="A78" s="63"/>
      <c r="B78" s="87"/>
      <c r="C78" s="88"/>
      <c r="D78" s="89"/>
      <c r="E78" s="89"/>
      <c r="F78" s="27"/>
      <c r="G78" s="90"/>
    </row>
    <row r="79" spans="1:7" ht="18.75">
      <c r="A79" s="63"/>
      <c r="B79" s="84" t="s">
        <v>121</v>
      </c>
      <c r="C79" s="8"/>
      <c r="D79" s="8"/>
      <c r="E79" s="8"/>
      <c r="F79" s="27"/>
      <c r="G79" s="65">
        <f>SUM(G72:G77)</f>
        <v>0</v>
      </c>
    </row>
    <row r="80" spans="1:7" ht="15">
      <c r="A80" s="56"/>
      <c r="B80" s="60"/>
      <c r="C80" s="8"/>
      <c r="D80" s="8"/>
      <c r="E80" s="8"/>
      <c r="F80" s="27"/>
      <c r="G80" s="59"/>
    </row>
    <row r="81" spans="1:7" s="34" customFormat="1" ht="15.95" customHeight="1">
      <c r="A81" s="91"/>
      <c r="B81" s="92" t="s">
        <v>74</v>
      </c>
      <c r="C81" s="22"/>
      <c r="D81" s="13"/>
      <c r="E81" s="13"/>
      <c r="F81" s="33"/>
      <c r="G81" s="93"/>
    </row>
    <row r="82" spans="1:7" s="34" customFormat="1" ht="15.95" customHeight="1">
      <c r="A82" s="94"/>
      <c r="B82" s="35" t="s">
        <v>80</v>
      </c>
      <c r="C82" s="22" t="s">
        <v>32</v>
      </c>
      <c r="D82" s="13">
        <v>1</v>
      </c>
      <c r="E82" s="13"/>
      <c r="F82" s="33"/>
      <c r="G82" s="95">
        <f>D82*F82</f>
        <v>0</v>
      </c>
    </row>
    <row r="83" spans="1:7" s="34" customFormat="1" ht="15.95" customHeight="1">
      <c r="A83" s="94"/>
      <c r="B83" s="35" t="s">
        <v>90</v>
      </c>
      <c r="C83" s="22" t="s">
        <v>32</v>
      </c>
      <c r="D83" s="13">
        <v>1</v>
      </c>
      <c r="E83" s="13"/>
      <c r="F83" s="33"/>
      <c r="G83" s="95">
        <f>D83*F83</f>
        <v>0</v>
      </c>
    </row>
    <row r="84" spans="1:7" s="34" customFormat="1" ht="15.95" customHeight="1">
      <c r="A84" s="94"/>
      <c r="B84" s="35" t="s">
        <v>81</v>
      </c>
      <c r="C84" s="22" t="s">
        <v>32</v>
      </c>
      <c r="D84" s="13">
        <v>2</v>
      </c>
      <c r="E84" s="13"/>
      <c r="F84" s="33"/>
      <c r="G84" s="95">
        <f t="shared" ref="G84:G106" si="11">D84*F84</f>
        <v>0</v>
      </c>
    </row>
    <row r="85" spans="1:7" s="34" customFormat="1" ht="15.95" customHeight="1">
      <c r="A85" s="94"/>
      <c r="B85" s="35" t="s">
        <v>75</v>
      </c>
      <c r="C85" s="22" t="s">
        <v>32</v>
      </c>
      <c r="D85" s="13">
        <v>1</v>
      </c>
      <c r="E85" s="13"/>
      <c r="F85" s="33"/>
      <c r="G85" s="95">
        <f t="shared" si="11"/>
        <v>0</v>
      </c>
    </row>
    <row r="86" spans="1:7" s="34" customFormat="1" ht="15.95" customHeight="1">
      <c r="A86" s="94"/>
      <c r="B86" s="35" t="s">
        <v>99</v>
      </c>
      <c r="C86" s="22" t="s">
        <v>32</v>
      </c>
      <c r="D86" s="13">
        <v>1</v>
      </c>
      <c r="E86" s="13"/>
      <c r="F86" s="33"/>
      <c r="G86" s="95">
        <f t="shared" si="11"/>
        <v>0</v>
      </c>
    </row>
    <row r="87" spans="1:7" s="34" customFormat="1" ht="15.75" customHeight="1">
      <c r="A87" s="94"/>
      <c r="B87" s="35" t="s">
        <v>76</v>
      </c>
      <c r="C87" s="22" t="s">
        <v>32</v>
      </c>
      <c r="D87" s="13">
        <v>1</v>
      </c>
      <c r="E87" s="13"/>
      <c r="F87" s="33"/>
      <c r="G87" s="95">
        <f t="shared" si="11"/>
        <v>0</v>
      </c>
    </row>
    <row r="88" spans="1:7" s="34" customFormat="1" ht="15.95" customHeight="1">
      <c r="A88" s="94"/>
      <c r="B88" s="35" t="s">
        <v>82</v>
      </c>
      <c r="C88" s="22" t="s">
        <v>2</v>
      </c>
      <c r="D88" s="13">
        <v>90</v>
      </c>
      <c r="E88" s="13"/>
      <c r="F88" s="33"/>
      <c r="G88" s="95">
        <f t="shared" ref="G88" si="12">D88*F88</f>
        <v>0</v>
      </c>
    </row>
    <row r="89" spans="1:7" s="34" customFormat="1" ht="15.95" customHeight="1">
      <c r="A89" s="94"/>
      <c r="B89" s="35" t="s">
        <v>88</v>
      </c>
      <c r="C89" s="22" t="s">
        <v>2</v>
      </c>
      <c r="D89" s="13">
        <v>90</v>
      </c>
      <c r="E89" s="13"/>
      <c r="F89" s="33"/>
      <c r="G89" s="95">
        <f t="shared" si="11"/>
        <v>0</v>
      </c>
    </row>
    <row r="90" spans="1:7" s="34" customFormat="1" ht="15.95" customHeight="1">
      <c r="A90" s="94"/>
      <c r="B90" s="35" t="s">
        <v>91</v>
      </c>
      <c r="C90" s="22" t="s">
        <v>32</v>
      </c>
      <c r="D90" s="13">
        <v>1</v>
      </c>
      <c r="E90" s="13"/>
      <c r="F90" s="33"/>
      <c r="G90" s="95">
        <f>D90*F90</f>
        <v>0</v>
      </c>
    </row>
    <row r="91" spans="1:7" s="34" customFormat="1" ht="15.95" customHeight="1">
      <c r="A91" s="94"/>
      <c r="B91" s="35" t="s">
        <v>83</v>
      </c>
      <c r="C91" s="22" t="s">
        <v>2</v>
      </c>
      <c r="D91" s="13">
        <v>30</v>
      </c>
      <c r="E91" s="13"/>
      <c r="F91" s="33"/>
      <c r="G91" s="95">
        <f t="shared" si="11"/>
        <v>0</v>
      </c>
    </row>
    <row r="92" spans="1:7" s="34" customFormat="1" ht="15.95" customHeight="1">
      <c r="A92" s="94"/>
      <c r="B92" s="35" t="s">
        <v>84</v>
      </c>
      <c r="C92" s="22" t="s">
        <v>2</v>
      </c>
      <c r="D92" s="13">
        <v>30</v>
      </c>
      <c r="E92" s="13"/>
      <c r="F92" s="33"/>
      <c r="G92" s="95">
        <f t="shared" si="11"/>
        <v>0</v>
      </c>
    </row>
    <row r="93" spans="1:7" s="34" customFormat="1" ht="15.95" customHeight="1">
      <c r="A93" s="94"/>
      <c r="B93" s="35" t="s">
        <v>85</v>
      </c>
      <c r="C93" s="22" t="s">
        <v>2</v>
      </c>
      <c r="D93" s="13">
        <v>40</v>
      </c>
      <c r="E93" s="13"/>
      <c r="F93" s="33"/>
      <c r="G93" s="95">
        <f t="shared" ref="G93:G96" si="13">D93*F93</f>
        <v>0</v>
      </c>
    </row>
    <row r="94" spans="1:7" s="34" customFormat="1" ht="15.95" customHeight="1">
      <c r="A94" s="94"/>
      <c r="B94" s="35" t="s">
        <v>86</v>
      </c>
      <c r="C94" s="22" t="s">
        <v>2</v>
      </c>
      <c r="D94" s="13">
        <v>40</v>
      </c>
      <c r="E94" s="13"/>
      <c r="F94" s="33"/>
      <c r="G94" s="95">
        <f t="shared" ref="G94:G95" si="14">D94*F94</f>
        <v>0</v>
      </c>
    </row>
    <row r="95" spans="1:7" s="34" customFormat="1" ht="15.75" customHeight="1">
      <c r="A95" s="94"/>
      <c r="B95" s="35" t="s">
        <v>116</v>
      </c>
      <c r="C95" s="22" t="s">
        <v>32</v>
      </c>
      <c r="D95" s="13">
        <v>5</v>
      </c>
      <c r="E95" s="13"/>
      <c r="F95" s="33"/>
      <c r="G95" s="95">
        <f t="shared" si="14"/>
        <v>0</v>
      </c>
    </row>
    <row r="96" spans="1:7" s="34" customFormat="1" ht="15.95" customHeight="1">
      <c r="A96" s="94"/>
      <c r="B96" s="35" t="s">
        <v>89</v>
      </c>
      <c r="C96" s="22" t="s">
        <v>32</v>
      </c>
      <c r="D96" s="13">
        <v>1</v>
      </c>
      <c r="E96" s="13"/>
      <c r="F96" s="33"/>
      <c r="G96" s="95">
        <f t="shared" si="13"/>
        <v>0</v>
      </c>
    </row>
    <row r="97" spans="1:7" s="34" customFormat="1" ht="15.95" customHeight="1">
      <c r="A97" s="94"/>
      <c r="B97" s="35" t="s">
        <v>87</v>
      </c>
      <c r="C97" s="22" t="s">
        <v>2</v>
      </c>
      <c r="D97" s="13">
        <v>120</v>
      </c>
      <c r="E97" s="13"/>
      <c r="F97" s="33"/>
      <c r="G97" s="95">
        <f t="shared" si="11"/>
        <v>0</v>
      </c>
    </row>
    <row r="98" spans="1:7" s="34" customFormat="1" ht="15.95" customHeight="1">
      <c r="A98" s="94"/>
      <c r="B98" s="35" t="s">
        <v>77</v>
      </c>
      <c r="C98" s="22" t="s">
        <v>32</v>
      </c>
      <c r="D98" s="13">
        <v>1</v>
      </c>
      <c r="E98" s="13"/>
      <c r="F98" s="33"/>
      <c r="G98" s="95">
        <f t="shared" si="11"/>
        <v>0</v>
      </c>
    </row>
    <row r="99" spans="1:7" s="34" customFormat="1" ht="15.95" customHeight="1">
      <c r="A99" s="94"/>
      <c r="B99" s="35" t="s">
        <v>92</v>
      </c>
      <c r="C99" s="22" t="s">
        <v>1</v>
      </c>
      <c r="D99" s="13">
        <v>8</v>
      </c>
      <c r="E99" s="13"/>
      <c r="F99" s="33"/>
      <c r="G99" s="95">
        <f t="shared" si="11"/>
        <v>0</v>
      </c>
    </row>
    <row r="100" spans="1:7" s="34" customFormat="1" ht="15.95" customHeight="1">
      <c r="A100" s="94"/>
      <c r="B100" s="35" t="s">
        <v>93</v>
      </c>
      <c r="C100" s="22" t="s">
        <v>1</v>
      </c>
      <c r="D100" s="13">
        <v>2</v>
      </c>
      <c r="E100" s="13"/>
      <c r="F100" s="33"/>
      <c r="G100" s="95">
        <f t="shared" ref="G100" si="15">D100*F100</f>
        <v>0</v>
      </c>
    </row>
    <row r="101" spans="1:7" s="34" customFormat="1" ht="15.95" customHeight="1">
      <c r="A101" s="94"/>
      <c r="B101" s="35" t="s">
        <v>94</v>
      </c>
      <c r="C101" s="22" t="s">
        <v>1</v>
      </c>
      <c r="D101" s="13">
        <v>4</v>
      </c>
      <c r="E101" s="13"/>
      <c r="F101" s="33"/>
      <c r="G101" s="95">
        <f t="shared" ref="G101" si="16">D101*F101</f>
        <v>0</v>
      </c>
    </row>
    <row r="102" spans="1:7" s="34" customFormat="1" ht="15.95" customHeight="1">
      <c r="A102" s="94"/>
      <c r="B102" s="35" t="s">
        <v>97</v>
      </c>
      <c r="C102" s="22" t="s">
        <v>32</v>
      </c>
      <c r="D102" s="13">
        <v>1</v>
      </c>
      <c r="E102" s="13"/>
      <c r="F102" s="33"/>
      <c r="G102" s="95">
        <f t="shared" si="11"/>
        <v>0</v>
      </c>
    </row>
    <row r="103" spans="1:7" s="34" customFormat="1" ht="15.95" customHeight="1">
      <c r="A103" s="94"/>
      <c r="B103" s="35" t="s">
        <v>95</v>
      </c>
      <c r="C103" s="22" t="s">
        <v>32</v>
      </c>
      <c r="D103" s="13">
        <v>1</v>
      </c>
      <c r="E103" s="13"/>
      <c r="F103" s="33"/>
      <c r="G103" s="95">
        <f t="shared" ref="G103" si="17">D103*F103</f>
        <v>0</v>
      </c>
    </row>
    <row r="104" spans="1:7" s="34" customFormat="1" ht="15.95" customHeight="1">
      <c r="A104" s="94"/>
      <c r="B104" s="35" t="s">
        <v>96</v>
      </c>
      <c r="C104" s="22" t="s">
        <v>32</v>
      </c>
      <c r="D104" s="13">
        <v>1</v>
      </c>
      <c r="E104" s="13"/>
      <c r="F104" s="33"/>
      <c r="G104" s="95">
        <f t="shared" ref="G104" si="18">D104*F104</f>
        <v>0</v>
      </c>
    </row>
    <row r="105" spans="1:7" s="34" customFormat="1" ht="15.95" customHeight="1">
      <c r="A105" s="94"/>
      <c r="B105" s="35" t="s">
        <v>98</v>
      </c>
      <c r="C105" s="22" t="s">
        <v>32</v>
      </c>
      <c r="D105" s="13">
        <v>1</v>
      </c>
      <c r="E105" s="13"/>
      <c r="F105" s="33"/>
      <c r="G105" s="95">
        <f t="shared" ref="G105" si="19">D105*F105</f>
        <v>0</v>
      </c>
    </row>
    <row r="106" spans="1:7" s="34" customFormat="1" ht="15.95" customHeight="1">
      <c r="A106" s="94"/>
      <c r="B106" s="35" t="s">
        <v>78</v>
      </c>
      <c r="C106" s="22" t="s">
        <v>32</v>
      </c>
      <c r="D106" s="13">
        <v>2</v>
      </c>
      <c r="E106" s="13"/>
      <c r="F106" s="33"/>
      <c r="G106" s="95">
        <f t="shared" si="11"/>
        <v>0</v>
      </c>
    </row>
    <row r="107" spans="1:7" s="34" customFormat="1" ht="15.95" customHeight="1">
      <c r="A107" s="94"/>
      <c r="B107" s="36" t="s">
        <v>35</v>
      </c>
      <c r="C107" s="37"/>
      <c r="D107" s="38"/>
      <c r="E107" s="39"/>
      <c r="F107" s="33"/>
      <c r="G107" s="96">
        <f>SUM(G81:G106)</f>
        <v>0</v>
      </c>
    </row>
    <row r="108" spans="1:7" s="34" customFormat="1" ht="15.95" customHeight="1">
      <c r="A108" s="91"/>
      <c r="B108" s="92" t="s">
        <v>79</v>
      </c>
      <c r="C108" s="37"/>
      <c r="D108" s="38"/>
      <c r="E108" s="39"/>
      <c r="F108" s="40"/>
      <c r="G108" s="97"/>
    </row>
    <row r="109" spans="1:7" s="150" customFormat="1" ht="21">
      <c r="A109" s="146"/>
      <c r="B109" s="147" t="s">
        <v>125</v>
      </c>
      <c r="C109" s="148"/>
      <c r="D109" s="148"/>
      <c r="E109" s="148"/>
      <c r="F109" s="148"/>
      <c r="G109" s="149"/>
    </row>
    <row r="110" spans="1:7" s="150" customFormat="1" ht="21">
      <c r="A110" s="151"/>
      <c r="B110" s="152"/>
      <c r="C110" s="152"/>
      <c r="D110" s="152"/>
      <c r="E110" s="152"/>
      <c r="F110" s="152"/>
      <c r="G110" s="153"/>
    </row>
    <row r="111" spans="1:7" s="34" customFormat="1" ht="15.95" customHeight="1">
      <c r="A111" s="94"/>
      <c r="B111" s="35" t="s">
        <v>126</v>
      </c>
      <c r="C111" s="22" t="s">
        <v>127</v>
      </c>
      <c r="D111" s="13">
        <v>1</v>
      </c>
      <c r="E111" s="13" t="s">
        <v>17</v>
      </c>
      <c r="F111" s="33"/>
      <c r="G111" s="95"/>
    </row>
    <row r="112" spans="1:7" s="34" customFormat="1" ht="15.95" customHeight="1">
      <c r="A112" s="94"/>
      <c r="B112" s="35" t="s">
        <v>128</v>
      </c>
      <c r="C112" s="22" t="s">
        <v>129</v>
      </c>
      <c r="D112" s="13">
        <v>12</v>
      </c>
      <c r="E112" s="13"/>
      <c r="F112" s="33"/>
      <c r="G112" s="95">
        <f>SUM(F112*D112)</f>
        <v>0</v>
      </c>
    </row>
    <row r="113" spans="1:7" s="34" customFormat="1" ht="15.95" customHeight="1">
      <c r="A113" s="94"/>
      <c r="B113" s="35" t="s">
        <v>130</v>
      </c>
      <c r="C113" s="22" t="s">
        <v>131</v>
      </c>
      <c r="D113" s="13">
        <v>18</v>
      </c>
      <c r="E113" s="13"/>
      <c r="F113" s="33"/>
      <c r="G113" s="95">
        <f>SUM(F113*D113)</f>
        <v>0</v>
      </c>
    </row>
    <row r="114" spans="1:7" s="34" customFormat="1" ht="15.95" customHeight="1">
      <c r="A114" s="94"/>
      <c r="B114" s="35" t="s">
        <v>132</v>
      </c>
      <c r="C114" s="22" t="s">
        <v>127</v>
      </c>
      <c r="D114" s="13">
        <v>1</v>
      </c>
      <c r="E114" s="13"/>
      <c r="F114" s="33"/>
      <c r="G114" s="95">
        <f>SUM(F114*D114)</f>
        <v>0</v>
      </c>
    </row>
    <row r="115" spans="1:7" s="34" customFormat="1" ht="15.95" customHeight="1">
      <c r="A115" s="94"/>
      <c r="B115" s="35" t="s">
        <v>133</v>
      </c>
      <c r="C115" s="22" t="s">
        <v>134</v>
      </c>
      <c r="D115" s="13">
        <v>5.15</v>
      </c>
      <c r="E115" s="13"/>
      <c r="F115" s="33"/>
      <c r="G115" s="95">
        <f>SUM(F115*D115)</f>
        <v>0</v>
      </c>
    </row>
    <row r="116" spans="1:7" customFormat="1" ht="21">
      <c r="A116" s="154"/>
      <c r="B116" s="159"/>
      <c r="C116" s="155"/>
      <c r="D116" s="156"/>
      <c r="E116" s="156"/>
      <c r="F116" s="160"/>
      <c r="G116" s="158"/>
    </row>
    <row r="117" spans="1:7" s="150" customFormat="1" ht="21">
      <c r="A117" s="190" t="s">
        <v>135</v>
      </c>
      <c r="B117" s="191"/>
      <c r="C117" s="190"/>
      <c r="D117" s="191"/>
      <c r="E117" s="161"/>
      <c r="F117" s="161"/>
      <c r="G117" s="162">
        <f>SUM(G112:G115)</f>
        <v>0</v>
      </c>
    </row>
    <row r="118" spans="1:7" s="150" customFormat="1" ht="21">
      <c r="A118" s="152"/>
      <c r="B118" s="152"/>
      <c r="C118" s="152"/>
      <c r="D118" s="152"/>
      <c r="E118" s="152"/>
      <c r="F118" s="152"/>
      <c r="G118" s="152"/>
    </row>
    <row r="119" spans="1:7" s="150" customFormat="1" ht="21">
      <c r="A119" s="146"/>
      <c r="B119" s="147" t="s">
        <v>136</v>
      </c>
      <c r="C119" s="148"/>
      <c r="D119" s="148"/>
      <c r="E119" s="148"/>
      <c r="F119" s="148"/>
      <c r="G119" s="149"/>
    </row>
    <row r="120" spans="1:7" s="150" customFormat="1" ht="21">
      <c r="A120" s="163"/>
      <c r="B120" s="164"/>
      <c r="C120" s="164"/>
      <c r="D120" s="164"/>
      <c r="E120" s="164"/>
      <c r="F120" s="164"/>
      <c r="G120" s="165"/>
    </row>
    <row r="121" spans="1:7" s="34" customFormat="1" ht="15.95" customHeight="1">
      <c r="A121" s="94"/>
      <c r="B121" s="35" t="s">
        <v>137</v>
      </c>
      <c r="C121" s="22" t="s">
        <v>127</v>
      </c>
      <c r="D121" s="13">
        <v>1</v>
      </c>
      <c r="E121" s="13" t="s">
        <v>17</v>
      </c>
      <c r="F121" s="33"/>
      <c r="G121" s="95"/>
    </row>
    <row r="122" spans="1:7" s="34" customFormat="1" ht="15.95" customHeight="1">
      <c r="A122" s="94"/>
      <c r="B122" s="35" t="s">
        <v>138</v>
      </c>
      <c r="C122" s="22" t="s">
        <v>127</v>
      </c>
      <c r="D122" s="13">
        <v>1</v>
      </c>
      <c r="E122" s="13"/>
      <c r="F122" s="33"/>
      <c r="G122" s="95">
        <f>SUM(F122*D122)</f>
        <v>0</v>
      </c>
    </row>
    <row r="123" spans="1:7" s="34" customFormat="1" ht="15.95" customHeight="1">
      <c r="A123" s="94"/>
      <c r="B123" s="35" t="s">
        <v>139</v>
      </c>
      <c r="C123" s="22" t="s">
        <v>134</v>
      </c>
      <c r="D123" s="13">
        <v>6.63</v>
      </c>
      <c r="E123" s="13"/>
      <c r="F123" s="33"/>
      <c r="G123" s="95">
        <f>SUM(F123*D123)</f>
        <v>0</v>
      </c>
    </row>
    <row r="124" spans="1:7" s="34" customFormat="1" ht="15.95" customHeight="1">
      <c r="A124" s="94"/>
      <c r="B124" s="35" t="s">
        <v>140</v>
      </c>
      <c r="C124" s="22" t="s">
        <v>134</v>
      </c>
      <c r="D124" s="13">
        <v>2.5499999999999998</v>
      </c>
      <c r="E124" s="13"/>
      <c r="F124" s="33"/>
      <c r="G124" s="95">
        <f>SUM(F124*D124)</f>
        <v>0</v>
      </c>
    </row>
    <row r="125" spans="1:7" s="34" customFormat="1" ht="15.95" customHeight="1">
      <c r="A125" s="94"/>
      <c r="B125" s="35" t="s">
        <v>141</v>
      </c>
      <c r="C125" s="22" t="s">
        <v>134</v>
      </c>
      <c r="D125" s="13">
        <v>9.1999999999999993</v>
      </c>
      <c r="E125" s="13"/>
      <c r="F125" s="33"/>
      <c r="G125" s="95">
        <f>SUM(F125*D125)</f>
        <v>0</v>
      </c>
    </row>
    <row r="126" spans="1:7" s="34" customFormat="1" ht="15.95" customHeight="1">
      <c r="A126" s="94"/>
      <c r="B126" s="35" t="s">
        <v>142</v>
      </c>
      <c r="C126" s="22" t="s">
        <v>143</v>
      </c>
      <c r="D126" s="13">
        <v>34</v>
      </c>
      <c r="E126" s="13"/>
      <c r="F126" s="33"/>
      <c r="G126" s="95">
        <f>SUM(F126*D126)</f>
        <v>0</v>
      </c>
    </row>
    <row r="127" spans="1:7" s="34" customFormat="1" ht="15.95" customHeight="1">
      <c r="A127" s="94"/>
      <c r="B127" s="35" t="s">
        <v>144</v>
      </c>
      <c r="C127" s="22" t="s">
        <v>143</v>
      </c>
      <c r="D127" s="13">
        <v>48</v>
      </c>
      <c r="E127" s="13"/>
      <c r="F127" s="33"/>
      <c r="G127" s="95">
        <f>SUM(F127*D127)</f>
        <v>0</v>
      </c>
    </row>
    <row r="128" spans="1:7" s="34" customFormat="1" ht="15.95" customHeight="1">
      <c r="A128" s="94"/>
      <c r="B128" s="35" t="s">
        <v>145</v>
      </c>
      <c r="C128" s="22" t="s">
        <v>127</v>
      </c>
      <c r="D128" s="13">
        <v>1</v>
      </c>
      <c r="E128" s="13"/>
      <c r="F128" s="33"/>
      <c r="G128" s="95">
        <f>SUM(F128*D128)</f>
        <v>0</v>
      </c>
    </row>
    <row r="129" spans="1:7" s="34" customFormat="1" ht="15.95" customHeight="1">
      <c r="A129" s="94"/>
      <c r="B129" s="35" t="s">
        <v>146</v>
      </c>
      <c r="C129" s="22" t="s">
        <v>134</v>
      </c>
      <c r="D129" s="13">
        <v>6.5</v>
      </c>
      <c r="E129" s="13"/>
      <c r="F129" s="33"/>
      <c r="G129" s="95">
        <f>SUM(F129*D129)</f>
        <v>0</v>
      </c>
    </row>
    <row r="130" spans="1:7" s="34" customFormat="1" ht="15.95" customHeight="1">
      <c r="A130" s="94"/>
      <c r="B130" s="35" t="s">
        <v>147</v>
      </c>
      <c r="C130" s="22" t="s">
        <v>131</v>
      </c>
      <c r="D130" s="13">
        <v>3.1</v>
      </c>
      <c r="E130" s="13"/>
      <c r="F130" s="33"/>
      <c r="G130" s="95">
        <f>SUM(F130*D130)</f>
        <v>0</v>
      </c>
    </row>
    <row r="131" spans="1:7" s="150" customFormat="1" ht="21">
      <c r="A131" s="166"/>
      <c r="B131" s="167"/>
      <c r="C131" s="168"/>
      <c r="D131" s="169"/>
      <c r="E131" s="155"/>
      <c r="F131" s="170"/>
      <c r="G131" s="157"/>
    </row>
    <row r="132" spans="1:7" s="150" customFormat="1" ht="21">
      <c r="A132" s="171"/>
      <c r="B132" s="172" t="s">
        <v>148</v>
      </c>
      <c r="C132" s="172"/>
      <c r="D132" s="172"/>
      <c r="E132" s="172"/>
      <c r="F132" s="172"/>
      <c r="G132" s="173">
        <f>SUM(G122:G130)</f>
        <v>0</v>
      </c>
    </row>
    <row r="133" spans="1:7" s="150" customFormat="1" ht="21">
      <c r="A133" s="174"/>
      <c r="B133" s="174"/>
      <c r="C133" s="174"/>
      <c r="D133" s="174"/>
      <c r="E133" s="174"/>
      <c r="F133" s="174"/>
      <c r="G133" s="174"/>
    </row>
    <row r="134" spans="1:7" s="150" customFormat="1" ht="21">
      <c r="A134" s="146"/>
      <c r="B134" s="147" t="s">
        <v>149</v>
      </c>
      <c r="C134" s="148"/>
      <c r="D134" s="148"/>
      <c r="E134" s="148"/>
      <c r="F134" s="148"/>
      <c r="G134" s="149"/>
    </row>
    <row r="135" spans="1:7" s="150" customFormat="1" ht="21">
      <c r="A135" s="151"/>
      <c r="B135" s="152"/>
      <c r="C135" s="152"/>
      <c r="D135" s="152"/>
      <c r="E135" s="152"/>
      <c r="F135" s="152"/>
      <c r="G135" s="153"/>
    </row>
    <row r="136" spans="1:7" s="34" customFormat="1" ht="15.95" customHeight="1">
      <c r="A136" s="94"/>
      <c r="B136" s="35" t="s">
        <v>150</v>
      </c>
      <c r="C136" s="22" t="s">
        <v>131</v>
      </c>
      <c r="D136" s="13">
        <v>130</v>
      </c>
      <c r="E136" s="13"/>
      <c r="F136" s="33"/>
      <c r="G136" s="95">
        <f>SUM(F136*D136)</f>
        <v>0</v>
      </c>
    </row>
    <row r="137" spans="1:7" s="34" customFormat="1" ht="15.95" customHeight="1">
      <c r="A137" s="94"/>
      <c r="B137" s="35" t="s">
        <v>151</v>
      </c>
      <c r="C137" s="22" t="s">
        <v>134</v>
      </c>
      <c r="D137" s="13">
        <v>26</v>
      </c>
      <c r="E137" s="13"/>
      <c r="F137" s="33"/>
      <c r="G137" s="95">
        <f>SUM(F137*D137)</f>
        <v>0</v>
      </c>
    </row>
    <row r="138" spans="1:7" s="34" customFormat="1" ht="15.95" customHeight="1">
      <c r="A138" s="94"/>
      <c r="B138" s="35" t="s">
        <v>152</v>
      </c>
      <c r="C138" s="22" t="s">
        <v>131</v>
      </c>
      <c r="D138" s="13">
        <v>26</v>
      </c>
      <c r="E138" s="13"/>
      <c r="F138" s="33"/>
      <c r="G138" s="95">
        <f>SUM(F138*D138)</f>
        <v>0</v>
      </c>
    </row>
    <row r="139" spans="1:7" s="150" customFormat="1" ht="21">
      <c r="A139" s="166"/>
      <c r="B139" s="167"/>
      <c r="C139" s="168"/>
      <c r="D139" s="169"/>
      <c r="E139" s="155"/>
      <c r="F139" s="170"/>
      <c r="G139" s="157"/>
    </row>
    <row r="140" spans="1:7" s="150" customFormat="1" ht="21">
      <c r="A140" s="175"/>
      <c r="B140" s="176" t="s">
        <v>153</v>
      </c>
      <c r="C140" s="176"/>
      <c r="D140" s="176"/>
      <c r="E140" s="176"/>
      <c r="F140" s="176"/>
      <c r="G140" s="177">
        <f>SUM(G136:G138)</f>
        <v>0</v>
      </c>
    </row>
    <row r="141" spans="1:7" customFormat="1" ht="21">
      <c r="A141" s="178"/>
      <c r="B141" s="178"/>
      <c r="C141" s="178"/>
      <c r="D141" s="178"/>
      <c r="E141" s="178"/>
      <c r="F141" s="178"/>
      <c r="G141" s="178"/>
    </row>
    <row r="142" spans="1:7" customFormat="1" ht="21">
      <c r="A142" s="146"/>
      <c r="B142" s="147" t="s">
        <v>154</v>
      </c>
      <c r="C142" s="148"/>
      <c r="D142" s="148"/>
      <c r="E142" s="148"/>
      <c r="F142" s="148"/>
      <c r="G142" s="149"/>
    </row>
    <row r="143" spans="1:7" customFormat="1" ht="21">
      <c r="A143" s="179"/>
      <c r="B143" s="180"/>
      <c r="C143" s="180"/>
      <c r="D143" s="180"/>
      <c r="E143" s="180"/>
      <c r="F143" s="180"/>
      <c r="G143" s="181"/>
    </row>
    <row r="144" spans="1:7" s="34" customFormat="1" ht="15.95" customHeight="1">
      <c r="A144" s="94"/>
      <c r="B144" s="35" t="s">
        <v>155</v>
      </c>
      <c r="C144" s="22" t="s">
        <v>127</v>
      </c>
      <c r="D144" s="13">
        <v>48</v>
      </c>
      <c r="E144" s="13"/>
      <c r="F144" s="33"/>
      <c r="G144" s="95">
        <f>SUM(F144*D144)</f>
        <v>0</v>
      </c>
    </row>
    <row r="145" spans="1:7" s="34" customFormat="1" ht="15.95" customHeight="1">
      <c r="A145" s="94"/>
      <c r="B145" s="35" t="s">
        <v>156</v>
      </c>
      <c r="C145" s="22" t="s">
        <v>143</v>
      </c>
      <c r="D145" s="13">
        <v>21</v>
      </c>
      <c r="E145" s="13"/>
      <c r="F145" s="33"/>
      <c r="G145" s="95">
        <f>SUM(F145*D145)</f>
        <v>0</v>
      </c>
    </row>
    <row r="146" spans="1:7" s="34" customFormat="1" ht="15.95" customHeight="1">
      <c r="A146" s="94"/>
      <c r="B146" s="35" t="s">
        <v>157</v>
      </c>
      <c r="C146" s="22" t="s">
        <v>143</v>
      </c>
      <c r="D146" s="13">
        <v>31</v>
      </c>
      <c r="E146" s="13"/>
      <c r="F146" s="33"/>
      <c r="G146" s="95">
        <f>SUM(F146*D146)</f>
        <v>0</v>
      </c>
    </row>
    <row r="147" spans="1:7" s="34" customFormat="1" ht="15.95" customHeight="1">
      <c r="A147" s="94"/>
      <c r="B147" s="35" t="s">
        <v>158</v>
      </c>
      <c r="C147" s="22" t="s">
        <v>143</v>
      </c>
      <c r="D147" s="13">
        <v>5.5</v>
      </c>
      <c r="E147" s="13"/>
      <c r="F147" s="33"/>
      <c r="G147" s="95">
        <f>SUM(F147*D147)</f>
        <v>0</v>
      </c>
    </row>
    <row r="148" spans="1:7" customFormat="1" ht="21">
      <c r="A148" s="182" t="s">
        <v>159</v>
      </c>
      <c r="B148" s="182"/>
      <c r="C148" s="182"/>
      <c r="D148" s="182"/>
      <c r="E148" s="146"/>
      <c r="F148" s="146"/>
      <c r="G148" s="183">
        <f>SUM(G144:G146)</f>
        <v>0</v>
      </c>
    </row>
    <row r="149" spans="1:7" customFormat="1" ht="21">
      <c r="A149" s="184"/>
      <c r="B149" s="184"/>
      <c r="C149" s="184"/>
      <c r="D149" s="184"/>
      <c r="E149" s="184"/>
      <c r="F149" s="184"/>
      <c r="G149" s="185"/>
    </row>
    <row r="150" spans="1:7" customFormat="1" ht="21">
      <c r="A150" s="146"/>
      <c r="B150" s="147" t="s">
        <v>160</v>
      </c>
      <c r="C150" s="148"/>
      <c r="D150" s="148"/>
      <c r="E150" s="148"/>
      <c r="F150" s="148"/>
      <c r="G150" s="149"/>
    </row>
    <row r="151" spans="1:7" customFormat="1" ht="21">
      <c r="A151" s="179"/>
      <c r="B151" s="180"/>
      <c r="C151" s="180"/>
      <c r="D151" s="180"/>
      <c r="E151" s="180"/>
      <c r="F151" s="180"/>
      <c r="G151" s="181"/>
    </row>
    <row r="152" spans="1:7" s="34" customFormat="1" ht="15.95" customHeight="1">
      <c r="A152" s="94"/>
      <c r="B152" s="35" t="s">
        <v>161</v>
      </c>
      <c r="C152" s="22" t="s">
        <v>143</v>
      </c>
      <c r="D152" s="13">
        <v>13</v>
      </c>
      <c r="E152" s="13"/>
      <c r="F152" s="33"/>
      <c r="G152" s="95">
        <f>SUM(F152*D152)</f>
        <v>0</v>
      </c>
    </row>
    <row r="153" spans="1:7" s="34" customFormat="1" ht="15.95" customHeight="1">
      <c r="A153" s="94"/>
      <c r="B153" s="35" t="s">
        <v>162</v>
      </c>
      <c r="C153" s="22" t="s">
        <v>131</v>
      </c>
      <c r="D153" s="13">
        <v>31.5</v>
      </c>
      <c r="E153" s="13"/>
      <c r="F153" s="33"/>
      <c r="G153" s="95">
        <f>SUM(F153*D153)</f>
        <v>0</v>
      </c>
    </row>
    <row r="154" spans="1:7" s="34" customFormat="1" ht="15.95" customHeight="1">
      <c r="A154" s="94"/>
      <c r="B154" s="35" t="s">
        <v>163</v>
      </c>
      <c r="C154" s="22" t="s">
        <v>131</v>
      </c>
      <c r="D154" s="13">
        <v>31.5</v>
      </c>
      <c r="E154" s="13"/>
      <c r="F154" s="33"/>
      <c r="G154" s="95">
        <f>SUM(F154*D154)</f>
        <v>0</v>
      </c>
    </row>
    <row r="155" spans="1:7" s="34" customFormat="1" ht="15.95" customHeight="1">
      <c r="A155" s="94"/>
      <c r="B155" s="35" t="s">
        <v>164</v>
      </c>
      <c r="C155" s="22" t="s">
        <v>131</v>
      </c>
      <c r="D155" s="13">
        <v>31.5</v>
      </c>
      <c r="E155" s="13"/>
      <c r="F155" s="33"/>
      <c r="G155" s="95">
        <f>SUM(F155*D155)</f>
        <v>0</v>
      </c>
    </row>
    <row r="156" spans="1:7" s="34" customFormat="1" ht="15.95" customHeight="1">
      <c r="A156" s="94"/>
      <c r="B156" s="35" t="s">
        <v>165</v>
      </c>
      <c r="C156" s="22" t="s">
        <v>17</v>
      </c>
      <c r="D156" s="13"/>
      <c r="E156" s="13"/>
      <c r="F156" s="33"/>
      <c r="G156" s="95"/>
    </row>
    <row r="157" spans="1:7" s="34" customFormat="1" ht="15.95" customHeight="1">
      <c r="A157" s="94"/>
      <c r="B157" s="35" t="s">
        <v>166</v>
      </c>
      <c r="C157" s="22" t="s">
        <v>131</v>
      </c>
      <c r="D157" s="13">
        <v>31.5</v>
      </c>
      <c r="E157" s="13"/>
      <c r="F157" s="33"/>
      <c r="G157" s="95">
        <f>SUM(F157*D157)</f>
        <v>0</v>
      </c>
    </row>
    <row r="158" spans="1:7" customFormat="1" ht="15">
      <c r="A158" s="186"/>
      <c r="B158" s="186"/>
      <c r="C158" s="186"/>
      <c r="D158" s="186"/>
      <c r="E158" s="186"/>
      <c r="F158" s="186"/>
      <c r="G158" s="186"/>
    </row>
    <row r="159" spans="1:7" customFormat="1" ht="21">
      <c r="A159" s="182" t="s">
        <v>167</v>
      </c>
      <c r="B159" s="182"/>
      <c r="C159" s="182"/>
      <c r="D159" s="182"/>
      <c r="E159" s="146"/>
      <c r="F159" s="146"/>
      <c r="G159" s="183">
        <f>SUM(G152:G157)</f>
        <v>0</v>
      </c>
    </row>
    <row r="160" spans="1:7" customFormat="1" ht="21">
      <c r="A160" s="187" t="s">
        <v>168</v>
      </c>
      <c r="B160" s="188" t="s">
        <v>169</v>
      </c>
    </row>
    <row r="161" spans="1:7" customFormat="1" ht="21">
      <c r="A161" s="187" t="s">
        <v>170</v>
      </c>
      <c r="B161" s="188" t="s">
        <v>171</v>
      </c>
    </row>
    <row r="162" spans="1:7" customFormat="1" ht="21">
      <c r="A162" s="146"/>
      <c r="B162" s="147" t="s">
        <v>172</v>
      </c>
      <c r="C162" s="148"/>
      <c r="D162" s="148"/>
      <c r="E162" s="148"/>
      <c r="F162" s="148"/>
      <c r="G162" s="149"/>
    </row>
    <row r="163" spans="1:7" customFormat="1" ht="21">
      <c r="A163" s="179"/>
      <c r="B163" s="180"/>
      <c r="C163" s="180"/>
      <c r="D163" s="180"/>
      <c r="E163" s="180"/>
      <c r="F163" s="180"/>
      <c r="G163" s="181"/>
    </row>
    <row r="164" spans="1:7" s="34" customFormat="1" ht="15.95" customHeight="1">
      <c r="A164" s="94"/>
      <c r="B164" s="35" t="s">
        <v>173</v>
      </c>
      <c r="C164" s="22" t="s">
        <v>131</v>
      </c>
      <c r="D164" s="13">
        <v>47</v>
      </c>
      <c r="E164" s="13"/>
      <c r="F164" s="33"/>
      <c r="G164" s="95">
        <f>SUM(F164*D164)</f>
        <v>0</v>
      </c>
    </row>
    <row r="165" spans="1:7" s="34" customFormat="1" ht="15.95" customHeight="1">
      <c r="A165" s="94"/>
      <c r="B165" s="35" t="s">
        <v>174</v>
      </c>
      <c r="C165" s="22" t="s">
        <v>131</v>
      </c>
      <c r="D165" s="13">
        <v>47</v>
      </c>
      <c r="E165" s="13"/>
      <c r="F165" s="33"/>
      <c r="G165" s="95">
        <f>SUM(F165*D165)</f>
        <v>0</v>
      </c>
    </row>
    <row r="166" spans="1:7" customFormat="1" ht="21">
      <c r="A166" s="154"/>
      <c r="B166" s="159"/>
      <c r="C166" s="155"/>
      <c r="D166" s="156"/>
      <c r="E166" s="155"/>
      <c r="F166" s="160"/>
      <c r="G166" s="157"/>
    </row>
    <row r="167" spans="1:7" customFormat="1" ht="21">
      <c r="A167" s="182" t="s">
        <v>175</v>
      </c>
      <c r="B167" s="182"/>
      <c r="C167" s="182"/>
      <c r="D167" s="182"/>
      <c r="E167" s="146"/>
      <c r="F167" s="146"/>
      <c r="G167" s="183">
        <f>SUM(G164:G165)</f>
        <v>0</v>
      </c>
    </row>
    <row r="168" spans="1:7" customFormat="1" ht="21">
      <c r="A168" s="154"/>
      <c r="B168" s="159"/>
      <c r="C168" s="155"/>
      <c r="D168" s="156"/>
      <c r="E168" s="156"/>
      <c r="F168" s="160"/>
      <c r="G168" s="157"/>
    </row>
    <row r="169" spans="1:7" customFormat="1" ht="21">
      <c r="A169" s="182" t="s">
        <v>176</v>
      </c>
      <c r="B169" s="182"/>
      <c r="C169" s="182"/>
      <c r="D169" s="182"/>
      <c r="E169" s="146"/>
      <c r="F169" s="146"/>
      <c r="G169" s="183">
        <f>SUM(G167+G159+G148+G132+G117+G140)</f>
        <v>0</v>
      </c>
    </row>
    <row r="170" spans="1:7" customFormat="1" ht="15"/>
    <row r="171" spans="1:7" customFormat="1" ht="21">
      <c r="A171" s="146"/>
      <c r="B171" s="147" t="s">
        <v>177</v>
      </c>
      <c r="C171" s="148"/>
      <c r="D171" s="148"/>
      <c r="E171" s="148"/>
      <c r="F171" s="148"/>
      <c r="G171" s="149"/>
    </row>
    <row r="172" spans="1:7" customFormat="1" ht="21">
      <c r="A172" s="179"/>
      <c r="B172" s="180"/>
      <c r="C172" s="180"/>
      <c r="D172" s="180"/>
      <c r="E172" s="180"/>
      <c r="F172" s="180"/>
      <c r="G172" s="181"/>
    </row>
    <row r="173" spans="1:7" s="34" customFormat="1" ht="15.95" customHeight="1">
      <c r="A173" s="94"/>
      <c r="B173" s="35" t="s">
        <v>178</v>
      </c>
      <c r="C173" s="22" t="s">
        <v>127</v>
      </c>
      <c r="D173" s="13">
        <v>1</v>
      </c>
      <c r="E173" s="13"/>
      <c r="F173" s="33"/>
      <c r="G173" s="95">
        <f>SUM(F173*D173)</f>
        <v>0</v>
      </c>
    </row>
    <row r="174" spans="1:7" s="34" customFormat="1" ht="15.95" customHeight="1">
      <c r="A174" s="94"/>
      <c r="B174" s="35" t="s">
        <v>179</v>
      </c>
      <c r="C174" s="22" t="s">
        <v>131</v>
      </c>
      <c r="D174" s="13">
        <v>4.2</v>
      </c>
      <c r="E174" s="13"/>
      <c r="F174" s="33"/>
      <c r="G174" s="95">
        <f>SUM(F174*D174)</f>
        <v>0</v>
      </c>
    </row>
    <row r="175" spans="1:7" s="34" customFormat="1" ht="15.95" customHeight="1">
      <c r="A175" s="94"/>
      <c r="B175" s="35" t="s">
        <v>180</v>
      </c>
      <c r="C175" s="22" t="s">
        <v>134</v>
      </c>
      <c r="D175" s="13">
        <v>2.5</v>
      </c>
      <c r="E175" s="13"/>
      <c r="F175" s="33"/>
      <c r="G175" s="95">
        <f>SUM(F175*D175)</f>
        <v>0</v>
      </c>
    </row>
    <row r="176" spans="1:7" s="34" customFormat="1" ht="15.95" customHeight="1">
      <c r="A176" s="94"/>
      <c r="B176" s="35" t="s">
        <v>181</v>
      </c>
      <c r="C176" s="22" t="s">
        <v>131</v>
      </c>
      <c r="D176" s="13">
        <v>4.2</v>
      </c>
      <c r="E176" s="13"/>
      <c r="F176" s="33"/>
      <c r="G176" s="95">
        <f>SUM(F176*D176)</f>
        <v>0</v>
      </c>
    </row>
    <row r="177" spans="1:7" s="34" customFormat="1" ht="15.95" customHeight="1">
      <c r="A177" s="94"/>
      <c r="B177" s="35" t="s">
        <v>182</v>
      </c>
      <c r="C177" s="22" t="s">
        <v>127</v>
      </c>
      <c r="D177" s="13">
        <v>1</v>
      </c>
      <c r="E177" s="13"/>
      <c r="F177" s="33"/>
      <c r="G177" s="95">
        <f>SUM(F177*D177)</f>
        <v>0</v>
      </c>
    </row>
    <row r="178" spans="1:7" s="34" customFormat="1" ht="15.95" customHeight="1">
      <c r="A178" s="94"/>
      <c r="B178" s="35" t="s">
        <v>183</v>
      </c>
      <c r="C178" s="22" t="s">
        <v>134</v>
      </c>
      <c r="D178" s="13">
        <v>0.5</v>
      </c>
      <c r="E178" s="13"/>
      <c r="F178" s="33"/>
      <c r="G178" s="95">
        <f>SUM(F178*D178)</f>
        <v>0</v>
      </c>
    </row>
    <row r="179" spans="1:7" s="34" customFormat="1" ht="15.95" customHeight="1">
      <c r="A179" s="94"/>
      <c r="B179" s="35" t="s">
        <v>184</v>
      </c>
      <c r="C179" s="22" t="s">
        <v>131</v>
      </c>
      <c r="D179" s="13">
        <v>15.8</v>
      </c>
      <c r="E179" s="13"/>
      <c r="F179" s="33"/>
      <c r="G179" s="95">
        <f>SUM(F179*D179)</f>
        <v>0</v>
      </c>
    </row>
    <row r="180" spans="1:7" s="34" customFormat="1" ht="15.95" customHeight="1">
      <c r="A180" s="94"/>
      <c r="B180" s="35" t="s">
        <v>185</v>
      </c>
      <c r="C180" s="22" t="s">
        <v>143</v>
      </c>
      <c r="D180" s="13">
        <v>13.4</v>
      </c>
      <c r="E180" s="13"/>
      <c r="F180" s="33"/>
      <c r="G180" s="95">
        <f>SUM(F180*D180)</f>
        <v>0</v>
      </c>
    </row>
    <row r="181" spans="1:7" s="34" customFormat="1" ht="15.95" customHeight="1">
      <c r="A181" s="94"/>
      <c r="B181" s="35" t="s">
        <v>186</v>
      </c>
      <c r="C181" s="22" t="s">
        <v>131</v>
      </c>
      <c r="D181" s="13">
        <v>4.2</v>
      </c>
      <c r="E181" s="13"/>
      <c r="F181" s="33"/>
      <c r="G181" s="95">
        <f>SUM(F181*D181)</f>
        <v>0</v>
      </c>
    </row>
    <row r="182" spans="1:7" customFormat="1" ht="21">
      <c r="A182" s="154"/>
      <c r="B182" s="159"/>
      <c r="C182" s="155"/>
      <c r="D182" s="156"/>
      <c r="E182" s="156"/>
      <c r="F182" s="160"/>
      <c r="G182" s="157"/>
    </row>
    <row r="183" spans="1:7" customFormat="1" ht="21">
      <c r="A183" s="182" t="s">
        <v>167</v>
      </c>
      <c r="B183" s="182"/>
      <c r="C183" s="182"/>
      <c r="D183" s="182"/>
      <c r="E183" s="146"/>
      <c r="F183" s="146"/>
      <c r="G183" s="183">
        <f>SUM(G173:G181)</f>
        <v>0</v>
      </c>
    </row>
    <row r="184" spans="1:7" customFormat="1" ht="21">
      <c r="A184" s="189"/>
      <c r="B184" s="184"/>
      <c r="C184" s="184"/>
      <c r="D184" s="184"/>
      <c r="E184" s="184"/>
      <c r="F184" s="184"/>
      <c r="G184" s="185"/>
    </row>
    <row r="185" spans="1:7" customFormat="1" ht="21">
      <c r="A185" s="146"/>
      <c r="B185" s="147" t="s">
        <v>187</v>
      </c>
      <c r="C185" s="148"/>
      <c r="D185" s="148"/>
      <c r="E185" s="148"/>
      <c r="F185" s="148"/>
      <c r="G185" s="149"/>
    </row>
    <row r="186" spans="1:7" customFormat="1" ht="21">
      <c r="A186" s="184"/>
      <c r="B186" s="184"/>
      <c r="C186" s="184"/>
      <c r="D186" s="184"/>
      <c r="E186" s="184"/>
      <c r="F186" s="184"/>
      <c r="G186" s="185"/>
    </row>
    <row r="187" spans="1:7" s="34" customFormat="1" ht="15.95" customHeight="1">
      <c r="A187" s="94"/>
      <c r="B187" s="35" t="s">
        <v>188</v>
      </c>
      <c r="C187" s="22" t="s">
        <v>127</v>
      </c>
      <c r="D187" s="13">
        <v>1</v>
      </c>
      <c r="E187" s="13"/>
      <c r="F187" s="33" t="s">
        <v>17</v>
      </c>
      <c r="G187" s="95"/>
    </row>
    <row r="188" spans="1:7" s="34" customFormat="1" ht="15.95" customHeight="1">
      <c r="A188" s="94"/>
      <c r="B188" s="35" t="s">
        <v>189</v>
      </c>
      <c r="C188" s="22" t="s">
        <v>127</v>
      </c>
      <c r="D188" s="13">
        <v>1</v>
      </c>
      <c r="E188" s="13"/>
      <c r="F188" s="33"/>
      <c r="G188" s="95">
        <f>SUM(F188*D188)</f>
        <v>0</v>
      </c>
    </row>
    <row r="189" spans="1:7" s="34" customFormat="1" ht="15.95" customHeight="1">
      <c r="A189" s="94"/>
      <c r="B189" s="35" t="s">
        <v>190</v>
      </c>
      <c r="C189" s="22" t="s">
        <v>127</v>
      </c>
      <c r="D189" s="13">
        <v>1</v>
      </c>
      <c r="E189" s="13"/>
      <c r="F189" s="33"/>
      <c r="G189" s="95">
        <f>SUM(F189*D189)</f>
        <v>0</v>
      </c>
    </row>
    <row r="190" spans="1:7" s="34" customFormat="1" ht="15.95" customHeight="1">
      <c r="A190" s="94"/>
      <c r="B190" s="35" t="s">
        <v>200</v>
      </c>
      <c r="C190" s="22" t="s">
        <v>127</v>
      </c>
      <c r="D190" s="13">
        <v>1</v>
      </c>
      <c r="E190" s="13"/>
      <c r="F190" s="33"/>
      <c r="G190" s="95"/>
    </row>
    <row r="191" spans="1:7" s="34" customFormat="1" ht="15.95" customHeight="1">
      <c r="A191" s="94"/>
      <c r="B191" s="35" t="s">
        <v>191</v>
      </c>
      <c r="C191" s="22" t="s">
        <v>127</v>
      </c>
      <c r="D191" s="13">
        <v>1</v>
      </c>
      <c r="E191" s="13"/>
      <c r="F191" s="33"/>
      <c r="G191" s="95">
        <f>SUM(F191*D191)</f>
        <v>0</v>
      </c>
    </row>
    <row r="192" spans="1:7" s="34" customFormat="1" ht="15.95" customHeight="1">
      <c r="A192" s="94"/>
      <c r="B192" s="35" t="s">
        <v>192</v>
      </c>
      <c r="C192" s="22" t="s">
        <v>127</v>
      </c>
      <c r="D192" s="13">
        <v>1</v>
      </c>
      <c r="E192" s="13"/>
      <c r="F192" s="33"/>
      <c r="G192" s="95">
        <f>SUM(F192*D192)</f>
        <v>0</v>
      </c>
    </row>
    <row r="193" spans="1:7" s="34" customFormat="1" ht="15.95" customHeight="1">
      <c r="A193" s="94"/>
      <c r="B193" s="35" t="s">
        <v>193</v>
      </c>
      <c r="C193" s="22" t="s">
        <v>127</v>
      </c>
      <c r="D193" s="13">
        <v>1</v>
      </c>
      <c r="E193" s="13"/>
      <c r="F193" s="33"/>
      <c r="G193" s="95">
        <f>SUM(F193*D193)</f>
        <v>0</v>
      </c>
    </row>
    <row r="194" spans="1:7" s="34" customFormat="1" ht="15.95" customHeight="1">
      <c r="A194" s="94"/>
      <c r="B194" s="35" t="s">
        <v>194</v>
      </c>
      <c r="C194" s="22" t="s">
        <v>127</v>
      </c>
      <c r="D194" s="13">
        <v>1</v>
      </c>
      <c r="E194" s="13"/>
      <c r="F194" s="33"/>
      <c r="G194" s="95">
        <f>SUM(F194*D194)</f>
        <v>0</v>
      </c>
    </row>
    <row r="195" spans="1:7" s="34" customFormat="1" ht="15.95" customHeight="1">
      <c r="A195" s="94"/>
      <c r="B195" s="35" t="s">
        <v>195</v>
      </c>
      <c r="C195" s="22" t="s">
        <v>127</v>
      </c>
      <c r="D195" s="13">
        <v>1</v>
      </c>
      <c r="E195" s="13"/>
      <c r="F195" s="33" t="s">
        <v>17</v>
      </c>
      <c r="G195" s="95"/>
    </row>
    <row r="196" spans="1:7" s="34" customFormat="1" ht="15.95" customHeight="1">
      <c r="A196" s="94"/>
      <c r="B196" s="35" t="s">
        <v>196</v>
      </c>
      <c r="C196" s="22" t="s">
        <v>127</v>
      </c>
      <c r="D196" s="13">
        <v>1</v>
      </c>
      <c r="E196" s="13"/>
      <c r="F196" s="33" t="s">
        <v>17</v>
      </c>
      <c r="G196" s="95"/>
    </row>
    <row r="197" spans="1:7" s="34" customFormat="1" ht="15.95" customHeight="1">
      <c r="A197" s="94"/>
      <c r="B197" s="35" t="s">
        <v>197</v>
      </c>
      <c r="C197" s="22" t="s">
        <v>127</v>
      </c>
      <c r="D197" s="13">
        <v>1</v>
      </c>
      <c r="E197" s="13"/>
      <c r="F197" s="33"/>
      <c r="G197" s="95">
        <f>SUM(F197*D197)</f>
        <v>0</v>
      </c>
    </row>
    <row r="198" spans="1:7" customFormat="1" ht="21">
      <c r="A198" s="184"/>
      <c r="B198" s="159"/>
      <c r="C198" s="184"/>
      <c r="D198" s="184"/>
      <c r="E198" s="184"/>
      <c r="F198" s="184"/>
      <c r="G198" s="185"/>
    </row>
    <row r="199" spans="1:7" customFormat="1" ht="21">
      <c r="A199" s="182" t="s">
        <v>198</v>
      </c>
      <c r="B199" s="182"/>
      <c r="C199" s="182"/>
      <c r="D199" s="182"/>
      <c r="E199" s="146"/>
      <c r="F199" s="146"/>
      <c r="G199" s="183">
        <f>SUM(G188:G197)</f>
        <v>0</v>
      </c>
    </row>
    <row r="200" spans="1:7" customFormat="1" ht="21">
      <c r="A200" s="184"/>
      <c r="B200" s="159"/>
      <c r="C200" s="184"/>
      <c r="D200" s="184"/>
      <c r="E200" s="184"/>
      <c r="F200" s="184"/>
      <c r="G200" s="185"/>
    </row>
    <row r="201" spans="1:7" customFormat="1" ht="21">
      <c r="A201" s="182" t="s">
        <v>199</v>
      </c>
      <c r="B201" s="182"/>
      <c r="C201" s="182"/>
      <c r="D201" s="182"/>
      <c r="E201" s="146"/>
      <c r="F201" s="146"/>
      <c r="G201" s="183">
        <f>SUM(G169+G183+G199)</f>
        <v>0</v>
      </c>
    </row>
    <row r="202" spans="1:7" s="34" customFormat="1" ht="15.95" customHeight="1">
      <c r="A202" s="94"/>
      <c r="B202" s="99"/>
      <c r="C202" s="37"/>
      <c r="D202" s="38"/>
      <c r="E202" s="39"/>
      <c r="F202" s="40"/>
      <c r="G202" s="97"/>
    </row>
    <row r="203" spans="1:7" s="34" customFormat="1" ht="15.95" customHeight="1">
      <c r="A203" s="94"/>
      <c r="B203" s="100"/>
      <c r="C203" s="37"/>
      <c r="D203" s="38"/>
      <c r="E203" s="39"/>
      <c r="F203" s="33"/>
      <c r="G203" s="98"/>
    </row>
    <row r="204" spans="1:7" s="6" customFormat="1" ht="18">
      <c r="A204" s="101"/>
      <c r="B204" s="102" t="s">
        <v>36</v>
      </c>
      <c r="C204" s="103"/>
      <c r="D204" s="104"/>
      <c r="E204" s="105"/>
      <c r="F204" s="27"/>
      <c r="G204" s="106"/>
    </row>
    <row r="205" spans="1:7" ht="15">
      <c r="A205" s="101"/>
      <c r="B205" s="107" t="s">
        <v>123</v>
      </c>
      <c r="C205" s="103" t="s">
        <v>32</v>
      </c>
      <c r="D205" s="104">
        <v>1</v>
      </c>
      <c r="E205" s="108"/>
      <c r="F205" s="27"/>
      <c r="G205" s="109">
        <f t="shared" ref="G205:G207" si="20">D205*F205</f>
        <v>0</v>
      </c>
    </row>
    <row r="206" spans="1:7" s="2" customFormat="1" ht="15">
      <c r="A206" s="101"/>
      <c r="B206" s="107" t="s">
        <v>37</v>
      </c>
      <c r="C206" s="103" t="s">
        <v>32</v>
      </c>
      <c r="D206" s="104">
        <v>1</v>
      </c>
      <c r="E206" s="108"/>
      <c r="F206" s="27"/>
      <c r="G206" s="109">
        <f t="shared" si="20"/>
        <v>0</v>
      </c>
    </row>
    <row r="207" spans="1:7" ht="15">
      <c r="A207" s="101"/>
      <c r="B207" s="107" t="s">
        <v>38</v>
      </c>
      <c r="C207" s="103" t="s">
        <v>32</v>
      </c>
      <c r="D207" s="104">
        <v>1</v>
      </c>
      <c r="E207" s="108"/>
      <c r="F207" s="27"/>
      <c r="G207" s="109">
        <f t="shared" si="20"/>
        <v>0</v>
      </c>
    </row>
    <row r="208" spans="1:7" ht="15.75">
      <c r="A208" s="63"/>
      <c r="B208" s="7" t="s">
        <v>35</v>
      </c>
      <c r="C208" s="110"/>
      <c r="D208" s="42"/>
      <c r="E208" s="108"/>
      <c r="F208" s="27"/>
      <c r="G208" s="111">
        <f>SUM(G205:G207)</f>
        <v>0</v>
      </c>
    </row>
    <row r="209" spans="1:7" ht="15">
      <c r="A209" s="56"/>
      <c r="B209" s="60"/>
      <c r="C209" s="8"/>
      <c r="D209" s="8"/>
      <c r="E209" s="8"/>
      <c r="F209" s="27"/>
      <c r="G209" s="59"/>
    </row>
    <row r="210" spans="1:7" ht="18">
      <c r="A210" s="63"/>
      <c r="B210" s="41" t="s">
        <v>19</v>
      </c>
      <c r="C210" s="61"/>
      <c r="D210" s="61"/>
      <c r="E210" s="61"/>
      <c r="F210" s="27"/>
      <c r="G210" s="66"/>
    </row>
    <row r="211" spans="1:7" ht="15">
      <c r="A211" s="63"/>
      <c r="B211" s="60" t="s">
        <v>20</v>
      </c>
      <c r="C211" s="61" t="s">
        <v>15</v>
      </c>
      <c r="D211" s="61">
        <v>1</v>
      </c>
      <c r="E211" s="61"/>
      <c r="F211" s="27"/>
      <c r="G211" s="59">
        <f>F211*D211</f>
        <v>0</v>
      </c>
    </row>
    <row r="212" spans="1:7" ht="15">
      <c r="A212" s="63"/>
      <c r="B212" s="60" t="s">
        <v>21</v>
      </c>
      <c r="C212" s="61" t="s">
        <v>15</v>
      </c>
      <c r="D212" s="61">
        <v>1</v>
      </c>
      <c r="E212" s="61"/>
      <c r="F212" s="27"/>
      <c r="G212" s="59">
        <f>F212*D212</f>
        <v>0</v>
      </c>
    </row>
    <row r="213" spans="1:7" ht="18.75">
      <c r="A213" s="63"/>
      <c r="B213" s="84" t="s">
        <v>120</v>
      </c>
      <c r="C213" s="8"/>
      <c r="D213" s="8"/>
      <c r="E213" s="8"/>
      <c r="F213" s="27"/>
      <c r="G213" s="65">
        <f>SUM(G211:G212)</f>
        <v>0</v>
      </c>
    </row>
    <row r="214" spans="1:7" ht="18.75">
      <c r="A214" s="112"/>
      <c r="B214" s="84"/>
      <c r="C214" s="8"/>
      <c r="D214" s="8"/>
      <c r="E214" s="8"/>
      <c r="F214" s="27"/>
      <c r="G214" s="66"/>
    </row>
    <row r="215" spans="1:7" ht="18.75">
      <c r="A215" s="56"/>
      <c r="B215" s="84"/>
      <c r="C215" s="8"/>
      <c r="D215" s="8"/>
      <c r="E215" s="8"/>
      <c r="F215" s="27"/>
      <c r="G215" s="66"/>
    </row>
    <row r="216" spans="1:7" ht="18">
      <c r="A216" s="63"/>
      <c r="B216" s="41" t="s">
        <v>22</v>
      </c>
      <c r="C216" s="61"/>
      <c r="D216" s="8"/>
      <c r="E216" s="8"/>
      <c r="F216" s="27"/>
      <c r="G216" s="59"/>
    </row>
    <row r="217" spans="1:7" ht="15">
      <c r="A217" s="63"/>
      <c r="B217" s="60" t="s">
        <v>23</v>
      </c>
      <c r="C217" s="61" t="s">
        <v>15</v>
      </c>
      <c r="D217" s="61">
        <v>1</v>
      </c>
      <c r="E217" s="61"/>
      <c r="F217" s="27"/>
      <c r="G217" s="59">
        <f t="shared" ref="G217:G220" si="21">F217*D217</f>
        <v>0</v>
      </c>
    </row>
    <row r="218" spans="1:7" ht="15">
      <c r="A218" s="63"/>
      <c r="B218" s="60" t="s">
        <v>24</v>
      </c>
      <c r="C218" s="61" t="s">
        <v>15</v>
      </c>
      <c r="D218" s="61">
        <v>1</v>
      </c>
      <c r="E218" s="61"/>
      <c r="F218" s="27"/>
      <c r="G218" s="59">
        <f t="shared" si="21"/>
        <v>0</v>
      </c>
    </row>
    <row r="219" spans="1:7" ht="15">
      <c r="A219" s="63"/>
      <c r="B219" s="60" t="s">
        <v>25</v>
      </c>
      <c r="C219" s="61" t="s">
        <v>15</v>
      </c>
      <c r="D219" s="61">
        <v>1</v>
      </c>
      <c r="E219" s="61"/>
      <c r="F219" s="27"/>
      <c r="G219" s="59">
        <f t="shared" si="21"/>
        <v>0</v>
      </c>
    </row>
    <row r="220" spans="1:7" ht="15">
      <c r="A220" s="63"/>
      <c r="B220" s="60" t="s">
        <v>26</v>
      </c>
      <c r="C220" s="61" t="s">
        <v>15</v>
      </c>
      <c r="D220" s="61">
        <v>1</v>
      </c>
      <c r="E220" s="61"/>
      <c r="F220" s="27"/>
      <c r="G220" s="59">
        <f t="shared" si="21"/>
        <v>0</v>
      </c>
    </row>
    <row r="221" spans="1:7" ht="15">
      <c r="A221" s="63"/>
      <c r="B221" s="60" t="s">
        <v>27</v>
      </c>
      <c r="C221" s="61" t="s">
        <v>52</v>
      </c>
      <c r="D221" s="61"/>
      <c r="E221" s="61"/>
      <c r="F221" s="27"/>
      <c r="G221" s="59"/>
    </row>
    <row r="222" spans="1:7" ht="15">
      <c r="A222" s="63"/>
      <c r="B222" s="60" t="s">
        <v>28</v>
      </c>
      <c r="C222" s="61" t="s">
        <v>52</v>
      </c>
      <c r="D222" s="61"/>
      <c r="E222" s="61"/>
      <c r="F222" s="27"/>
      <c r="G222" s="59"/>
    </row>
    <row r="223" spans="1:7" ht="18.75">
      <c r="A223" s="63"/>
      <c r="B223" s="84" t="s">
        <v>119</v>
      </c>
      <c r="C223" s="8"/>
      <c r="D223" s="61"/>
      <c r="E223" s="61"/>
      <c r="F223" s="113"/>
      <c r="G223" s="65">
        <f>SUM(G217:G222)</f>
        <v>0</v>
      </c>
    </row>
    <row r="224" spans="1:7" ht="15.75">
      <c r="A224" s="63"/>
      <c r="B224" s="6"/>
      <c r="C224" s="6"/>
      <c r="D224" s="61"/>
      <c r="E224" s="61"/>
      <c r="F224" s="113"/>
      <c r="G224" s="66"/>
    </row>
    <row r="225" spans="1:7" ht="15">
      <c r="A225" s="63"/>
      <c r="B225" s="60"/>
      <c r="C225" s="61"/>
      <c r="D225" s="61"/>
      <c r="E225" s="61"/>
      <c r="F225" s="58"/>
      <c r="G225" s="114"/>
    </row>
    <row r="226" spans="1:7">
      <c r="A226" s="63"/>
      <c r="G226" s="114"/>
    </row>
    <row r="227" spans="1:7">
      <c r="A227" s="67"/>
      <c r="B227" s="10"/>
      <c r="C227" s="11"/>
      <c r="D227" s="12"/>
      <c r="E227" s="13"/>
      <c r="F227" s="27"/>
      <c r="G227" s="69"/>
    </row>
    <row r="228" spans="1:7">
      <c r="A228" s="67"/>
      <c r="B228" s="10"/>
      <c r="C228" s="11"/>
      <c r="D228" s="12"/>
      <c r="E228" s="13"/>
      <c r="F228" s="27"/>
      <c r="G228" s="69"/>
    </row>
    <row r="229" spans="1:7">
      <c r="A229" s="67"/>
      <c r="B229" s="10"/>
      <c r="C229" s="11"/>
      <c r="D229" s="12"/>
      <c r="E229" s="13"/>
      <c r="F229" s="27"/>
      <c r="G229" s="69"/>
    </row>
    <row r="230" spans="1:7" ht="21">
      <c r="A230" s="67"/>
      <c r="B230" s="21"/>
      <c r="C230" s="21"/>
      <c r="D230" s="21"/>
      <c r="E230" s="21"/>
      <c r="F230" s="28"/>
      <c r="G230" s="115"/>
    </row>
    <row r="231" spans="1:7" ht="23.25">
      <c r="A231" s="67"/>
      <c r="B231" s="3" t="s">
        <v>122</v>
      </c>
      <c r="C231" s="43"/>
      <c r="D231" s="44"/>
      <c r="E231" s="45"/>
      <c r="F231" s="116"/>
      <c r="G231" s="117">
        <f>G17+G30+G39+G57+G68+G79+G107+G208+G213+G223+G201</f>
        <v>0</v>
      </c>
    </row>
    <row r="232" spans="1:7" ht="18.75">
      <c r="A232" s="67"/>
      <c r="B232" s="3" t="s">
        <v>29</v>
      </c>
      <c r="C232" s="20"/>
      <c r="D232" s="31"/>
      <c r="E232" s="4"/>
      <c r="F232" s="118"/>
      <c r="G232" s="119">
        <f>G231*0.2</f>
        <v>0</v>
      </c>
    </row>
    <row r="233" spans="1:7" ht="19.5" thickBot="1">
      <c r="A233" s="120"/>
      <c r="B233" s="121" t="s">
        <v>30</v>
      </c>
      <c r="C233" s="122"/>
      <c r="D233" s="123"/>
      <c r="E233" s="124"/>
      <c r="F233" s="125"/>
      <c r="G233" s="126">
        <f>G231+G232</f>
        <v>0</v>
      </c>
    </row>
  </sheetData>
  <mergeCells count="41">
    <mergeCell ref="A199:B199"/>
    <mergeCell ref="C199:D199"/>
    <mergeCell ref="A201:B201"/>
    <mergeCell ref="C201:D201"/>
    <mergeCell ref="B171:G171"/>
    <mergeCell ref="A172:G172"/>
    <mergeCell ref="A183:B183"/>
    <mergeCell ref="C183:D183"/>
    <mergeCell ref="B185:G185"/>
    <mergeCell ref="B162:G162"/>
    <mergeCell ref="A163:G163"/>
    <mergeCell ref="A167:B167"/>
    <mergeCell ref="C167:D167"/>
    <mergeCell ref="A169:B169"/>
    <mergeCell ref="C169:D169"/>
    <mergeCell ref="A148:B148"/>
    <mergeCell ref="C148:D148"/>
    <mergeCell ref="B150:G150"/>
    <mergeCell ref="A151:G151"/>
    <mergeCell ref="A159:B159"/>
    <mergeCell ref="C159:D159"/>
    <mergeCell ref="B134:G134"/>
    <mergeCell ref="A135:G135"/>
    <mergeCell ref="B140:F140"/>
    <mergeCell ref="B142:G142"/>
    <mergeCell ref="A143:G143"/>
    <mergeCell ref="A118:G118"/>
    <mergeCell ref="B119:G119"/>
    <mergeCell ref="A120:G120"/>
    <mergeCell ref="B132:F132"/>
    <mergeCell ref="B109:G109"/>
    <mergeCell ref="A110:G110"/>
    <mergeCell ref="A117:B117"/>
    <mergeCell ref="C117:D117"/>
    <mergeCell ref="B8:G12"/>
    <mergeCell ref="A1:F1"/>
    <mergeCell ref="A2:F2"/>
    <mergeCell ref="A3:F3"/>
    <mergeCell ref="A4:F4"/>
    <mergeCell ref="B5:B6"/>
    <mergeCell ref="D5:E5"/>
  </mergeCells>
  <hyperlinks>
    <hyperlink ref="B108" location="_Toc36471021" display="_Toc36471021" xr:uid="{6B442253-78B2-4BD4-8145-EABC0B00F69D}"/>
  </hyperlinks>
  <pageMargins left="0.7" right="0.7" top="0.75" bottom="0.75" header="0.3" footer="0.3"/>
  <pageSetup paperSize="9" scale="39" fitToHeight="0" orientation="portrait" verticalDpi="1200" r:id="rId1"/>
  <rowBreaks count="1" manualBreakCount="1">
    <brk id="107"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DCEv2</vt:lpstr>
      <vt:lpstr>DCEv2!Zone_d_impression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Antoine Mortier</cp:lastModifiedBy>
  <cp:lastPrinted>2025-09-19T15:06:16Z</cp:lastPrinted>
  <dcterms:created xsi:type="dcterms:W3CDTF">2016-06-06T14:31:27Z</dcterms:created>
  <dcterms:modified xsi:type="dcterms:W3CDTF">2025-10-14T16:33:49Z</dcterms:modified>
</cp:coreProperties>
</file>